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 tabRatio="730" activeTab="5"/>
  </bookViews>
  <sheets>
    <sheet name="Est. Total" sheetId="2" r:id="rId1"/>
    <sheet name="BHS 12210-06 LOTE 1" sheetId="4" r:id="rId2"/>
    <sheet name="BHSE 12210-6 LOTE 2" sheetId="17" r:id="rId3"/>
    <sheet name="BHS 12240-05 LOTE 3" sheetId="20" r:id="rId4"/>
    <sheet name="S290R LOTE 4" sheetId="5" r:id="rId5"/>
    <sheet name="BHS 1015-5 LOTE 5" sheetId="21" r:id="rId6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7" i="21" l="1"/>
  <c r="H71" i="21"/>
  <c r="H70" i="21"/>
  <c r="H69" i="21"/>
  <c r="H68" i="21"/>
  <c r="H67" i="21"/>
  <c r="H66" i="21"/>
  <c r="H65" i="21"/>
  <c r="H64" i="21"/>
  <c r="H63" i="21"/>
  <c r="H45" i="21"/>
  <c r="H47" i="21"/>
  <c r="H48" i="21"/>
  <c r="H49" i="21"/>
  <c r="H50" i="21"/>
  <c r="H51" i="21"/>
  <c r="H52" i="21"/>
  <c r="H46" i="21"/>
  <c r="H53" i="21"/>
  <c r="H54" i="21"/>
  <c r="H44" i="21"/>
  <c r="H43" i="21"/>
  <c r="H42" i="21"/>
  <c r="H41" i="21"/>
  <c r="H40" i="21"/>
  <c r="H38" i="21"/>
  <c r="H39" i="21"/>
  <c r="H37" i="21"/>
  <c r="H35" i="21"/>
  <c r="H34" i="21"/>
  <c r="H33" i="21"/>
  <c r="H36" i="21"/>
  <c r="H32" i="21"/>
  <c r="H31" i="21"/>
  <c r="H30" i="21"/>
  <c r="H29" i="21"/>
  <c r="H28" i="21"/>
  <c r="H26" i="21"/>
  <c r="H25" i="21"/>
  <c r="H24" i="21"/>
  <c r="H62" i="21"/>
  <c r="H23" i="21"/>
  <c r="H22" i="21"/>
  <c r="H21" i="21"/>
  <c r="H20" i="21"/>
  <c r="H42" i="5"/>
  <c r="H41" i="5"/>
  <c r="H40" i="5"/>
  <c r="H39" i="5"/>
  <c r="H36" i="5"/>
  <c r="H38" i="5"/>
  <c r="H37" i="5"/>
  <c r="H35" i="5"/>
  <c r="H34" i="5"/>
  <c r="H33" i="5"/>
  <c r="H32" i="5"/>
  <c r="H21" i="5"/>
  <c r="H22" i="5"/>
  <c r="H23" i="5"/>
  <c r="H24" i="5"/>
  <c r="H25" i="5"/>
  <c r="H51" i="20"/>
  <c r="H48" i="20"/>
  <c r="H50" i="20"/>
  <c r="H49" i="20"/>
  <c r="H47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40" i="20"/>
  <c r="H26" i="20"/>
  <c r="H25" i="20"/>
  <c r="H24" i="20"/>
  <c r="H23" i="20"/>
  <c r="H22" i="20"/>
  <c r="H34" i="17"/>
  <c r="H32" i="17"/>
  <c r="H33" i="17"/>
  <c r="H31" i="17"/>
  <c r="H30" i="17"/>
  <c r="H51" i="4"/>
  <c r="H50" i="4"/>
  <c r="H49" i="4"/>
  <c r="H48" i="4"/>
  <c r="H47" i="4"/>
  <c r="H46" i="4"/>
  <c r="H45" i="4"/>
  <c r="H44" i="4"/>
  <c r="H43" i="4"/>
  <c r="H35" i="4"/>
  <c r="H34" i="4"/>
  <c r="H33" i="4"/>
  <c r="H32" i="4"/>
  <c r="H31" i="4"/>
  <c r="H30" i="4"/>
  <c r="H29" i="4"/>
  <c r="H27" i="4"/>
  <c r="H26" i="4"/>
  <c r="H25" i="4"/>
  <c r="H24" i="4"/>
  <c r="H23" i="4"/>
  <c r="H22" i="4"/>
  <c r="H21" i="4"/>
  <c r="G56" i="21" l="1"/>
  <c r="D12" i="2" s="1"/>
  <c r="G44" i="5"/>
  <c r="E11" i="2" s="1"/>
  <c r="G53" i="20"/>
  <c r="E10" i="2" s="1"/>
  <c r="G35" i="17"/>
  <c r="E9" i="2" s="1"/>
  <c r="G52" i="4"/>
  <c r="E8" i="2" s="1"/>
  <c r="G73" i="21"/>
  <c r="E12" i="2" s="1"/>
  <c r="H21" i="20"/>
  <c r="H20" i="20"/>
  <c r="E14" i="2" l="1"/>
  <c r="F12" i="2"/>
  <c r="G11" i="21"/>
  <c r="G42" i="20"/>
  <c r="D10" i="2" s="1"/>
  <c r="F10" i="2" s="1"/>
  <c r="G11" i="20" l="1"/>
  <c r="H22" i="17" l="1"/>
  <c r="H21" i="17"/>
  <c r="H20" i="17"/>
  <c r="G24" i="17" l="1"/>
  <c r="D9" i="2" l="1"/>
  <c r="F9" i="2" s="1"/>
  <c r="G11" i="17"/>
  <c r="H28" i="4"/>
  <c r="H20" i="5"/>
  <c r="H20" i="4"/>
  <c r="G27" i="5" l="1"/>
  <c r="D11" i="2" s="1"/>
  <c r="F11" i="2" s="1"/>
  <c r="G37" i="4"/>
  <c r="D8" i="2" s="1"/>
  <c r="F8" i="2" l="1"/>
  <c r="F14" i="2" s="1"/>
  <c r="D14" i="2"/>
  <c r="G11" i="5"/>
  <c r="G11" i="4"/>
</calcChain>
</file>

<file path=xl/sharedStrings.xml><?xml version="1.0" encoding="utf-8"?>
<sst xmlns="http://schemas.openxmlformats.org/spreadsheetml/2006/main" count="444" uniqueCount="215">
  <si>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</si>
  <si>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</si>
  <si>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</si>
  <si>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</si>
  <si>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V. TOT. - MAT. + M.O.</t>
  </si>
  <si>
    <t>DETALHAMENTO DOS PRODUTOS</t>
  </si>
  <si>
    <t>Item</t>
  </si>
  <si>
    <t>Qtde</t>
  </si>
  <si>
    <t>Descrição</t>
  </si>
  <si>
    <t>Referência</t>
  </si>
  <si>
    <t xml:space="preserve">NCM </t>
  </si>
  <si>
    <t>Unitário R$</t>
  </si>
  <si>
    <t>Total R$</t>
  </si>
  <si>
    <t>2905.32.00</t>
  </si>
  <si>
    <t>8413.91.90</t>
  </si>
  <si>
    <t>4016.93.00</t>
  </si>
  <si>
    <t>7318.15.00</t>
  </si>
  <si>
    <t>8503.00.90</t>
  </si>
  <si>
    <t>Total dos materiais</t>
  </si>
  <si>
    <t>Total dos serviços</t>
  </si>
  <si>
    <t>ENG. LUÍS HENRIQUE TINTI</t>
  </si>
  <si>
    <t>GERÊNCIA DE MANUTENÇÃO ELETROMECÂNICA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</si>
  <si>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</si>
  <si>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</si>
  <si>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</si>
  <si>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</si>
  <si>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</si>
  <si>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</si>
  <si>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Poço</t>
  </si>
  <si>
    <t>Peças</t>
  </si>
  <si>
    <t>Serviços</t>
  </si>
  <si>
    <t>P. Total - R$</t>
  </si>
  <si>
    <t>TOTAL GERAL</t>
  </si>
  <si>
    <t>Luís Henrique Tinti</t>
  </si>
  <si>
    <t>Gerência de Manutenção Eletromecânica</t>
  </si>
  <si>
    <t>RETENTOR 82X60X12 M10/M12</t>
  </si>
  <si>
    <t>SM101-7070</t>
  </si>
  <si>
    <t>DISCO M,ESC,C/GRAF,M12</t>
  </si>
  <si>
    <t>UM80N-6010</t>
  </si>
  <si>
    <t>SM101-7100</t>
  </si>
  <si>
    <t>DETALHAMENTO DOS SERVIÇOS</t>
  </si>
  <si>
    <t>PROPILENOGLICOL USP</t>
  </si>
  <si>
    <t>6815.10.90</t>
  </si>
  <si>
    <t>LOTE 1</t>
  </si>
  <si>
    <t>SM101-7050</t>
  </si>
  <si>
    <t>SM101-7060</t>
  </si>
  <si>
    <t>ESPAÇADOR M10/M12</t>
  </si>
  <si>
    <t>UM101-6120</t>
  </si>
  <si>
    <t>DIAFRAGMA M10 M12</t>
  </si>
  <si>
    <t>UM121-3103</t>
  </si>
  <si>
    <t>UM121-5020D</t>
  </si>
  <si>
    <t>8544.49.00</t>
  </si>
  <si>
    <t>SINO AFASTADOR DE AREIA M10,M12</t>
  </si>
  <si>
    <t>CAPA DE SELO M10/M12</t>
  </si>
  <si>
    <t>DIAFRAGMA M10,M12</t>
  </si>
  <si>
    <t>PROLIPENOGLICOL USP</t>
  </si>
  <si>
    <t>BOBINA M12 275~350HP 440/460V 60 HZ LG 950</t>
  </si>
  <si>
    <t>PM121-6211</t>
  </si>
  <si>
    <t>SM121-6020</t>
  </si>
  <si>
    <t>ALINHAMENTO MOTOR 10"-12" 210HP-420HP</t>
  </si>
  <si>
    <t>POÇO SÃO RAFAEL</t>
  </si>
  <si>
    <t>Recuperação do conjunto moto-bomba pertencente ao poço de água potável São Rafael</t>
  </si>
  <si>
    <t>U12270-6010</t>
  </si>
  <si>
    <t>S9MHI-1100</t>
  </si>
  <si>
    <t>DISCO M ESC C/GRAF M12</t>
  </si>
  <si>
    <t>CABO EPR 130 50,0 MM 750V PT</t>
  </si>
  <si>
    <t>BUCHA M, S/I M12 DIM 95X74,5X70 GRAF</t>
  </si>
  <si>
    <t>DESMONTAGEM DO BOMBEADOR 04-08 EST.</t>
  </si>
  <si>
    <t>SERV.TECN.BOMB.10"-12" 04-08 EST.</t>
  </si>
  <si>
    <t>9999.99.99</t>
  </si>
  <si>
    <t>EMBUCHAM.TAMPA DO MOTOR "A"</t>
  </si>
  <si>
    <t>EMBUCHAM.TAMPA DO MOTOR "B"</t>
  </si>
  <si>
    <t>BOBINA M12 450HP 440/460V 60HZ LG1220</t>
  </si>
  <si>
    <t>SERVIÇO DE BALANCEAMENTO EIXO MOTOR 200-450HP</t>
  </si>
  <si>
    <t>8477.10.99</t>
  </si>
  <si>
    <t>TESTE BANCADA CONJ. MOTO BOMBA 10"-12"</t>
  </si>
  <si>
    <t>BOBINA M12 275-350HP 440/460V 60HZ LG950</t>
  </si>
  <si>
    <t>U12270-1200</t>
  </si>
  <si>
    <t>BUCHA CONICA 9MH (BHS12210-12270)</t>
  </si>
  <si>
    <t>CRIVO BHS 12210-12270</t>
  </si>
  <si>
    <t>U12270-7200</t>
  </si>
  <si>
    <t>REBOBINAMENTO MOTOR 250-360HP TRIF.</t>
  </si>
  <si>
    <t>SERV.TECN. MOTOR 10" E 12" 250HP-350HP</t>
  </si>
  <si>
    <t>O-RING 3,53X171,04 DUREZA 70 SH DIMENSIONAL ISO3601</t>
  </si>
  <si>
    <t>LUVA ACOPL,38X50 BHS 12210-12270 (M12)</t>
  </si>
  <si>
    <t>U12270-7013</t>
  </si>
  <si>
    <t>PROTEÇÃO P/CABO BHS 12210-12270-5 M10-M12 ATÉ 360</t>
  </si>
  <si>
    <t>U12270-7350</t>
  </si>
  <si>
    <t>EIXO BOMB, BHS 12210-12270-05 M12</t>
  </si>
  <si>
    <t>U12270-2008</t>
  </si>
  <si>
    <t>O-RING 3,1X150 DUREZA 70 SHORE DIMENSINAL ISO3601</t>
  </si>
  <si>
    <t>SORING3,1X150</t>
  </si>
  <si>
    <t>BUCHA DE MANCAL OITAVADO BHS 12210-12270</t>
  </si>
  <si>
    <t>ANEL DE DESGASTE BHS 12210 -12270</t>
  </si>
  <si>
    <t>ROTOR DE BOMBA 12210</t>
  </si>
  <si>
    <t>U12210-1004</t>
  </si>
  <si>
    <t>MANCAL SUPERIOR EM GRAFITE PARA SUPOR M12</t>
  </si>
  <si>
    <t>SEGMENTO DE MANCAL  M6G M12</t>
  </si>
  <si>
    <t>SERV. RETIFICA E EMBUCHAMENTO ANEL DESG</t>
  </si>
  <si>
    <t>EMBUCHAMENTO TAMPA MOTOR A</t>
  </si>
  <si>
    <t>EMBUCHAMENTO TAMPA MOTOR B</t>
  </si>
  <si>
    <t xml:space="preserve">Equipamento:  BHS 12210-06 325HP 440V TRIF MARCA EBARA </t>
  </si>
  <si>
    <t>ESTATOR +TUBO N12 LG950 L1436</t>
  </si>
  <si>
    <t>UM121-4020</t>
  </si>
  <si>
    <t>UM121-5020</t>
  </si>
  <si>
    <t>SERV. TECN. MOTOR 10" E 12" 250-350HP</t>
  </si>
  <si>
    <t>SERVIÇO DE LAPIDAÇÃO MANCAL AXIAL GRAFITE</t>
  </si>
  <si>
    <t>SERVIÇO DE LAPIDAÇÃO PASTIHAS</t>
  </si>
  <si>
    <t>MARCA EBARA MODELO BHS 12210-06  325HP 440 V TRIF,  Nº Série: OS 852R</t>
  </si>
  <si>
    <t>MARCA EBARA MODELO BHS 12210-06  325HP 440 V TRIF,  Nº Série: OS 9177</t>
  </si>
  <si>
    <t>POÇO SÃO PAULO</t>
  </si>
  <si>
    <t>Equipamento:  BHS 12240-05 300HP 440V TRIF MARCA EBARA</t>
  </si>
  <si>
    <t>Recuperação do conjunto moto-bomba pertencente ao poço de água potável Poço São Rafael</t>
  </si>
  <si>
    <t>CHAVETA 10X8X6 AISI420</t>
  </si>
  <si>
    <t>SCHV2-I20X8X60</t>
  </si>
  <si>
    <t>7318.24.00</t>
  </si>
  <si>
    <t>SORNG-3,53X171,04</t>
  </si>
  <si>
    <t>DISCO OSCILANTE M12C/REFORÇO</t>
  </si>
  <si>
    <t>UM121-3006</t>
  </si>
  <si>
    <t>85.03.00.90</t>
  </si>
  <si>
    <t>ROTOR BOMBA 12240 CF8</t>
  </si>
  <si>
    <t>U12240-1002</t>
  </si>
  <si>
    <t>MARCA EBARA MODELO BHS 12240-05  300HP 440 V TRIF,  Nº Série: OS 394R</t>
  </si>
  <si>
    <t/>
  </si>
  <si>
    <t>POÇO SÃO RAFAEL RESERVA</t>
  </si>
  <si>
    <t>Recuperação do conjunto moto-bomba pertencente ao poço de água potável Poço Virtorio de Santi</t>
  </si>
  <si>
    <t>Equipamento:  S290R-05 195HP 440 V MARCA LEÃO</t>
  </si>
  <si>
    <t>KIT FIO ENTOLAMENTO MOTOR 200 VC 440 V</t>
  </si>
  <si>
    <t>JG 3 CBL 70 MM</t>
  </si>
  <si>
    <t>BC GUIA GRAF INF S901</t>
  </si>
  <si>
    <t>KIT BUCHA GUIA GRAFITE SUPERIOR</t>
  </si>
  <si>
    <t>KIT TAMPA CAIXA DIAFRAGMA DO MOTOR</t>
  </si>
  <si>
    <t>REBOBINAMENTO MOTOR 200-250HP TRIF.</t>
  </si>
  <si>
    <t>SERV. TECN. MOTOR 10" E 12" 200-250HP</t>
  </si>
  <si>
    <t>SERVIÇO DE BALANCEAMENTO EIXO MOTOR 100-200HP</t>
  </si>
  <si>
    <t>SERVIÇO DE TRATAMENTO SUPERFICIE</t>
  </si>
  <si>
    <t>MARCA LEÃO MODELO S290R-05 195HP 440 V TRIF,  Nº Série: OS 915</t>
  </si>
  <si>
    <t>LOTE 5</t>
  </si>
  <si>
    <t xml:space="preserve">Equipamento:  BHS 1015-5 185HP 440V TRIF MARCA EBARA </t>
  </si>
  <si>
    <t>Recuperação do conjunto moto-bomba pertencente ao poço de água potável Iguatemi</t>
  </si>
  <si>
    <t>MARCA EBARA MODELO BHS 1015-5 DE 185 HP 440 V TRIF,  Nº Série: OS 934</t>
  </si>
  <si>
    <t>POÇO IGUATEMI</t>
  </si>
  <si>
    <t>SM121-7200</t>
  </si>
  <si>
    <t>ARRUELA LISA LATÃO M16</t>
  </si>
  <si>
    <t>SANL1-L16U</t>
  </si>
  <si>
    <t>7318.16.00</t>
  </si>
  <si>
    <t>PAR SEX. M16X50</t>
  </si>
  <si>
    <t>SPR12-I16X5</t>
  </si>
  <si>
    <t>ANEL DO TUBO A M10</t>
  </si>
  <si>
    <t>UM101-7010</t>
  </si>
  <si>
    <t>CABO REDONDO M10 1X35MM²</t>
  </si>
  <si>
    <t>UM121-5855</t>
  </si>
  <si>
    <t>CHAVETA 12X8X70 AISI420</t>
  </si>
  <si>
    <t>SCHV1-I12X8X70</t>
  </si>
  <si>
    <t>ANEL DISTANCIADOR P/ SUP A/B M10</t>
  </si>
  <si>
    <t>UM101-6125</t>
  </si>
  <si>
    <t>ARRUELA PRESSÃO INOX304 M10</t>
  </si>
  <si>
    <t>SANL2-I10P</t>
  </si>
  <si>
    <t>7318.21.00</t>
  </si>
  <si>
    <t>SM121-6021</t>
  </si>
  <si>
    <t>MANCAL SUPERIOR EM GRAFITE PARA SUPOR M8</t>
  </si>
  <si>
    <t>DISCO M ESC C/GRAF M10/M08</t>
  </si>
  <si>
    <t>UM101-3103</t>
  </si>
  <si>
    <t>ANEL TRAVA PARA EIXO 25 MM</t>
  </si>
  <si>
    <t>SM101-7110</t>
  </si>
  <si>
    <t>7318.29.00</t>
  </si>
  <si>
    <t>SORNG-3,5X94,84</t>
  </si>
  <si>
    <t>O-RING 3,353X94,84 DUREZA 70SH</t>
  </si>
  <si>
    <t>PAR SEX. M16X70</t>
  </si>
  <si>
    <t>SPR12-I16X7</t>
  </si>
  <si>
    <t>MOLA M10/M12</t>
  </si>
  <si>
    <t>SM101-7080</t>
  </si>
  <si>
    <t>7320.20.10</t>
  </si>
  <si>
    <t>BOBINA M12 175~200HP 440/460V 60 HZ LG 950</t>
  </si>
  <si>
    <t>UM101-5040</t>
  </si>
  <si>
    <t>CORPO VALV. 1010-1015</t>
  </si>
  <si>
    <t>U1010-3048</t>
  </si>
  <si>
    <t>BUCHA INTERMEDIARIA 1010-1015</t>
  </si>
  <si>
    <t>U1010-6020</t>
  </si>
  <si>
    <t>ANEL DE DESGASTE 1012A/1015B</t>
  </si>
  <si>
    <t>U1012-1200</t>
  </si>
  <si>
    <t>SORNG-3,53X171,40</t>
  </si>
  <si>
    <t>O-RING 3,53X171,04 DUREZA 70SH</t>
  </si>
  <si>
    <t>ROTOR DE BOMBA 1015</t>
  </si>
  <si>
    <t>U1015-1000</t>
  </si>
  <si>
    <t>CRIVO 1015</t>
  </si>
  <si>
    <t>U1010-7200</t>
  </si>
  <si>
    <t>BUCHA MANCAL BHS1010-1220/12300-12500</t>
  </si>
  <si>
    <t>U1010-6010</t>
  </si>
  <si>
    <t>U1010-2120</t>
  </si>
  <si>
    <t>MANGA SUPERIOR 1010-1015</t>
  </si>
  <si>
    <t>MANGA INTERMEDIARIA 1010-1015</t>
  </si>
  <si>
    <t>U1010-2110</t>
  </si>
  <si>
    <t>CHAVETA 10X8X60MM</t>
  </si>
  <si>
    <t>SCHV2-I10X8</t>
  </si>
  <si>
    <t>EIXO DE BOMBA 1015-05 M10</t>
  </si>
  <si>
    <t>U1015-2050</t>
  </si>
  <si>
    <t>PROTETOR DE CABO 1012-5 M10-M12</t>
  </si>
  <si>
    <t>U1012-7350</t>
  </si>
  <si>
    <t>SERV.TECN. MOTOR 10" 200-250HP</t>
  </si>
  <si>
    <t>8480.71.00</t>
  </si>
  <si>
    <t xml:space="preserve">RET. LADO A EIXO DO ROTOR MOTOR </t>
  </si>
  <si>
    <t xml:space="preserve">RET. LADO B EIXO DO ROTOR MOTOR </t>
  </si>
  <si>
    <t>TESTE BANCADA CONJ. MOTO BOMBA  8"</t>
  </si>
  <si>
    <t>VEDAÇÃO PARA CABO A M12 3X35MM²</t>
  </si>
  <si>
    <t>VEDAÇÃO PARA CABO B M12 3X35MM²</t>
  </si>
  <si>
    <t>POÇO VITORIO DE SANTI</t>
  </si>
  <si>
    <t>LOTE 2</t>
  </si>
  <si>
    <t>LOTE 3</t>
  </si>
  <si>
    <t>LOTE 4</t>
  </si>
  <si>
    <t>ANEXO II - PLANILHA DE COMPOSIÇÃO DE PREÇOS</t>
  </si>
  <si>
    <t>A N E X O   I V   -   C O M P O S I Ç Ã O D E P R E Ç O S</t>
  </si>
  <si>
    <t>A N E X O   I V   -   C O M P O S I Ç Ã O   D E   P R E Ç O S</t>
  </si>
  <si>
    <t>A N E X O   I V   -  C O M P O S I Ç Ã O   D E   P R E Ç O S</t>
  </si>
  <si>
    <t>A N E X O   I V  -   C O M P O S I Ç Ã O   D E   P R E Ç O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</si>
</sst>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 &quot;#,##0.00"/>
  </numFmts>
  <fonts count="13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1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164" fontId="1" fillId="0" borderId="17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15" xfId="0" quotePrefix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4" fontId="11" fillId="0" borderId="33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4" fontId="0" fillId="0" borderId="29" xfId="0" applyNumberFormat="1" applyBorder="1"/>
    <xf numFmtId="0" fontId="11" fillId="0" borderId="0" xfId="0" applyFont="1"/>
    <xf numFmtId="0" fontId="12" fillId="0" borderId="0" xfId="0" applyFont="1"/>
    <xf numFmtId="4" fontId="3" fillId="0" borderId="6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5" xfId="0" applyNumberFormat="1" applyFont="1" applyBorder="1"/>
    <xf numFmtId="4" fontId="1" fillId="0" borderId="0" xfId="0" applyNumberFormat="1" applyFont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0" fontId="11" fillId="0" borderId="0" xfId="0" quotePrefix="1" applyFont="1"/>
    <xf numFmtId="4" fontId="9" fillId="2" borderId="6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4" fontId="0" fillId="0" borderId="0" xfId="0" applyNumberFormat="1"/>
    <xf numFmtId="0" fontId="7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4" fontId="3" fillId="2" borderId="6" xfId="0" quotePrefix="1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 indent="9"/>
    </xf>
    <xf numFmtId="0" fontId="1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" fontId="1" fillId="0" borderId="31" xfId="0" applyNumberFormat="1" applyFont="1" applyBorder="1" applyAlignment="1">
      <alignment horizontal="center" vertical="center"/>
    </xf>
    <xf numFmtId="164" fontId="3" fillId="2" borderId="6" xfId="0" quotePrefix="1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314280</xdr:colOff>
      <xdr:row>0</xdr:row>
      <xdr:rowOff>176760</xdr:rowOff>
    </xdr:from>
    <xdr:to>
      <xdr:col>1</xdr:col>
      <xdr:colOff>388800</xdr:colOff>
      <xdr:row>3</xdr:row>
      <xdr:rowOff>7920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4280" y="176760"/>
          <a:ext cx="618480" cy="602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52560</xdr:colOff>
      <xdr:row>0</xdr:row>
      <xdr:rowOff>152280</xdr:rowOff>
    </xdr:from>
    <xdr:to>
      <xdr:col>5</xdr:col>
      <xdr:colOff>656640</xdr:colOff>
      <xdr:row>3</xdr:row>
      <xdr:rowOff>65160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071360" y="152280"/>
          <a:ext cx="604080" cy="684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560" y="525240"/>
          <a:ext cx="558720" cy="784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7" name="Imagem 1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017560" y="505080"/>
          <a:ext cx="1058040" cy="64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93845" y="525510"/>
          <a:ext cx="537240" cy="783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439220" y="505215"/>
          <a:ext cx="1009200" cy="6468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341280</xdr:colOff>
      <xdr:row>1</xdr:row>
      <xdr:rowOff>192240</xdr:rowOff>
    </xdr:from>
    <xdr:to>
      <xdr:col>3</xdr:col>
      <xdr:colOff>161280</xdr:colOff>
      <xdr:row>5</xdr:row>
      <xdr:rowOff>147600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xmlns="" id="{AB1BF482-B82B-44E6-9C93-4160780CCA4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3205" y="449415"/>
          <a:ext cx="810600" cy="784035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104400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3DB819AB-17C9-49DD-98E6-7D8C5A8915E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667820" y="505215"/>
          <a:ext cx="1009200" cy="68503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341280</xdr:colOff>
      <xdr:row>1</xdr:row>
      <xdr:rowOff>192240</xdr:rowOff>
    </xdr:from>
    <xdr:to>
      <xdr:col>3</xdr:col>
      <xdr:colOff>161280</xdr:colOff>
      <xdr:row>5</xdr:row>
      <xdr:rowOff>147600</xdr:rowOff>
    </xdr:to>
    <xdr:pic>
      <xdr:nvPicPr>
        <xdr:cNvPr id="8" name="Imagem 5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1920" y="449280"/>
          <a:ext cx="867600" cy="784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104400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098920" y="505080"/>
          <a:ext cx="1058040" cy="685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331920</xdr:colOff>
      <xdr:row>2</xdr:row>
      <xdr:rowOff>11160</xdr:rowOff>
    </xdr:from>
    <xdr:to>
      <xdr:col>2</xdr:col>
      <xdr:colOff>488160</xdr:colOff>
      <xdr:row>6</xdr:row>
      <xdr:rowOff>33120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1CA3CBA9-223C-4468-B18E-21C419A227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93845" y="525510"/>
          <a:ext cx="537240" cy="783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238320</xdr:colOff>
      <xdr:row>1</xdr:row>
      <xdr:rowOff>248040</xdr:rowOff>
    </xdr:from>
    <xdr:to>
      <xdr:col>7</xdr:col>
      <xdr:colOff>409320</xdr:colOff>
      <xdr:row>5</xdr:row>
      <xdr:rowOff>66240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ABAFF669-A32C-4305-A2F3-436B9D514A3E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591620" y="505215"/>
          <a:ext cx="1009200" cy="64687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7" sqref="A7"/>
    </sheetView>
  </sheetViews>
  <sheetFormatPr defaultRowHeight="15" x14ac:dyDescent="0.25"/>
  <cols>
    <col min="1" max="1" width="7.7109375" customWidth="1"/>
    <col min="2" max="2" width="44" style="40" customWidth="1"/>
    <col min="3" max="3" width="43.140625" customWidth="1"/>
    <col min="4" max="4" width="27.42578125" customWidth="1"/>
    <col min="5" max="5" width="20.5703125" customWidth="1"/>
    <col min="6" max="6" width="17.85546875" customWidth="1"/>
    <col min="7" max="1025" width="9.140625" customWidth="1"/>
  </cols>
  <sheetData>
    <row r="1" spans="1:6" ht="30.75" customHeight="1" x14ac:dyDescent="0.25">
      <c r="A1" s="88" t="s">
        <v>22</v>
      </c>
      <c r="B1" s="88"/>
      <c r="C1" s="88"/>
      <c r="D1" s="88"/>
      <c r="E1" s="88"/>
      <c r="F1" s="88"/>
    </row>
    <row r="2" spans="1:6" x14ac:dyDescent="0.25">
      <c r="A2" s="89" t="s">
        <v>23</v>
      </c>
      <c r="B2" s="89"/>
      <c r="C2" s="89"/>
      <c r="D2" s="89"/>
      <c r="E2" s="89"/>
      <c r="F2" s="89"/>
    </row>
    <row r="3" spans="1:6" x14ac:dyDescent="0.25">
      <c r="A3" s="89" t="s">
        <v>24</v>
      </c>
      <c r="B3" s="89"/>
      <c r="C3" s="89"/>
      <c r="D3" s="89"/>
      <c r="E3" s="89"/>
      <c r="F3" s="89"/>
    </row>
    <row r="4" spans="1:6" x14ac:dyDescent="0.25">
      <c r="A4" s="89" t="s">
        <v>25</v>
      </c>
      <c r="B4" s="89"/>
      <c r="C4" s="89"/>
      <c r="D4" s="89"/>
      <c r="E4" s="89"/>
      <c r="F4" s="89"/>
    </row>
    <row r="5" spans="1:6" x14ac:dyDescent="0.25">
      <c r="A5" s="90" t="s">
        <v>26</v>
      </c>
      <c r="B5" s="90"/>
      <c r="C5" s="90"/>
      <c r="D5" s="90"/>
      <c r="E5" s="90"/>
      <c r="F5" s="90"/>
    </row>
    <row r="6" spans="1:6" ht="34.5" customHeight="1" x14ac:dyDescent="0.25">
      <c r="A6" s="91" t="s">
        <v>210</v>
      </c>
      <c r="B6" s="91"/>
      <c r="C6" s="91"/>
      <c r="D6" s="91"/>
      <c r="E6" s="91"/>
      <c r="F6" s="91"/>
    </row>
    <row r="7" spans="1:6" ht="41.25" customHeight="1" x14ac:dyDescent="0.25">
      <c r="A7" s="41" t="s">
        <v>27</v>
      </c>
      <c r="B7" s="41" t="s">
        <v>8</v>
      </c>
      <c r="C7" s="41" t="s">
        <v>28</v>
      </c>
      <c r="D7" s="41" t="s">
        <v>29</v>
      </c>
      <c r="E7" s="41" t="s">
        <v>30</v>
      </c>
      <c r="F7" s="42" t="s">
        <v>31</v>
      </c>
    </row>
    <row r="8" spans="1:6" ht="41.25" customHeight="1" x14ac:dyDescent="0.25">
      <c r="A8" s="43">
        <v>1</v>
      </c>
      <c r="B8" s="65" t="s">
        <v>109</v>
      </c>
      <c r="C8" s="43" t="s">
        <v>60</v>
      </c>
      <c r="D8" s="44">
        <f>'BHS 12210-06 LOTE 1'!G37</f>
        <v>0</v>
      </c>
      <c r="E8" s="44">
        <f>'BHS 12210-06 LOTE 1'!G52</f>
        <v>0</v>
      </c>
      <c r="F8" s="45">
        <f>SUM(D8:E8)</f>
        <v>0</v>
      </c>
    </row>
    <row r="9" spans="1:6" ht="41.25" customHeight="1" x14ac:dyDescent="0.25">
      <c r="A9" s="43">
        <v>2</v>
      </c>
      <c r="B9" s="65" t="s">
        <v>108</v>
      </c>
      <c r="C9" s="43" t="s">
        <v>110</v>
      </c>
      <c r="D9" s="44">
        <f>'BHSE 12210-6 LOTE 2'!G24</f>
        <v>0</v>
      </c>
      <c r="E9" s="44">
        <f>'BHSE 12210-6 LOTE 2'!G35</f>
        <v>0</v>
      </c>
      <c r="F9" s="45">
        <f t="shared" ref="F9" si="0">SUM(D9:E9)</f>
        <v>0</v>
      </c>
    </row>
    <row r="10" spans="1:6" ht="41.25" customHeight="1" x14ac:dyDescent="0.25">
      <c r="A10" s="43">
        <v>3</v>
      </c>
      <c r="B10" s="65" t="s">
        <v>122</v>
      </c>
      <c r="C10" s="43" t="s">
        <v>124</v>
      </c>
      <c r="D10" s="44">
        <f>'BHS 12240-05 LOTE 3'!G42</f>
        <v>0</v>
      </c>
      <c r="E10" s="44">
        <f>'BHS 12240-05 LOTE 3'!G53</f>
        <v>0</v>
      </c>
      <c r="F10" s="45">
        <f t="shared" ref="F10" si="1">SUM(D10:E10)</f>
        <v>0</v>
      </c>
    </row>
    <row r="11" spans="1:6" ht="41.25" customHeight="1" x14ac:dyDescent="0.25">
      <c r="A11" s="43">
        <v>4</v>
      </c>
      <c r="B11" s="65" t="s">
        <v>136</v>
      </c>
      <c r="C11" s="43" t="s">
        <v>206</v>
      </c>
      <c r="D11" s="44">
        <f>'S290R LOTE 4'!G27</f>
        <v>0</v>
      </c>
      <c r="E11" s="44">
        <f>'S290R LOTE 4'!G44</f>
        <v>0</v>
      </c>
      <c r="F11" s="45">
        <f t="shared" ref="F11" si="2">SUM(D11:E11)</f>
        <v>0</v>
      </c>
    </row>
    <row r="12" spans="1:6" ht="41.25" customHeight="1" x14ac:dyDescent="0.25">
      <c r="A12" s="43">
        <v>5</v>
      </c>
      <c r="B12" s="65" t="s">
        <v>140</v>
      </c>
      <c r="C12" s="43" t="s">
        <v>141</v>
      </c>
      <c r="D12" s="44">
        <f>'BHS 1015-5 LOTE 5'!G56</f>
        <v>0</v>
      </c>
      <c r="E12" s="44">
        <f>'BHS 1015-5 LOTE 5'!G73</f>
        <v>0</v>
      </c>
      <c r="F12" s="45">
        <f t="shared" ref="F12" si="3">SUM(D12:E12)</f>
        <v>0</v>
      </c>
    </row>
    <row r="13" spans="1:6" ht="18" customHeight="1" x14ac:dyDescent="0.25">
      <c r="A13" s="85"/>
      <c r="B13" s="86"/>
      <c r="C13" s="85"/>
      <c r="D13" s="85"/>
      <c r="E13" s="85"/>
      <c r="F13" s="85"/>
    </row>
    <row r="14" spans="1:6" ht="33" customHeight="1" x14ac:dyDescent="0.25">
      <c r="A14" s="92" t="s">
        <v>32</v>
      </c>
      <c r="B14" s="92"/>
      <c r="C14" s="92"/>
      <c r="D14" s="84">
        <f>SUM(D8:D12)</f>
        <v>0</v>
      </c>
      <c r="E14" s="84">
        <f>SUM(E8:E12)</f>
        <v>0</v>
      </c>
      <c r="F14" s="84">
        <f>SUM(F8:F12)</f>
        <v>0</v>
      </c>
    </row>
    <row r="15" spans="1:6" x14ac:dyDescent="0.25">
      <c r="A15" s="46"/>
      <c r="B15" s="47"/>
      <c r="C15" s="48"/>
      <c r="D15" s="48"/>
      <c r="E15" s="48"/>
      <c r="F15" s="49"/>
    </row>
    <row r="16" spans="1:6" x14ac:dyDescent="0.25">
      <c r="A16" s="50"/>
      <c r="E16" s="87"/>
      <c r="F16" s="66"/>
    </row>
    <row r="17" spans="1:6" x14ac:dyDescent="0.25">
      <c r="A17" s="93" t="s">
        <v>33</v>
      </c>
      <c r="B17" s="93"/>
      <c r="C17" s="93"/>
      <c r="D17" s="93"/>
      <c r="E17" s="93"/>
      <c r="F17" s="93"/>
    </row>
    <row r="18" spans="1:6" x14ac:dyDescent="0.25">
      <c r="A18" s="93" t="s">
        <v>34</v>
      </c>
      <c r="B18" s="93"/>
      <c r="C18" s="93"/>
      <c r="D18" s="93"/>
      <c r="E18" s="93"/>
      <c r="F18" s="93"/>
    </row>
    <row r="19" spans="1:6" ht="20.100000000000001" customHeight="1" x14ac:dyDescent="0.25">
      <c r="A19" s="94"/>
      <c r="B19" s="94"/>
      <c r="C19" s="94"/>
      <c r="D19" s="94"/>
      <c r="E19" s="94"/>
      <c r="F19" s="94"/>
    </row>
  </sheetData>
  <mergeCells count="10">
    <mergeCell ref="A6:F6"/>
    <mergeCell ref="A14:C14"/>
    <mergeCell ref="A17:F17"/>
    <mergeCell ref="A18:F18"/>
    <mergeCell ref="A19:F19"/>
    <mergeCell ref="A1:F1"/>
    <mergeCell ref="A2:F2"/>
    <mergeCell ref="A3:F3"/>
    <mergeCell ref="A4:F4"/>
    <mergeCell ref="A5:F5"/>
  </mergeCells>
  <printOptions horizontalCentered="1"/>
  <pageMargins left="0.7" right="0.7" top="0.75" bottom="0.75" header="0.3" footer="0.3"/>
  <pageSetup paperSize="9" scale="68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zoomScale="130" zoomScaleNormal="100" zoomScaleSheetLayoutView="130" workbookViewId="0">
      <selection activeCell="D9" sqref="D9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11.425781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75" customWidth="1"/>
    <col min="8" max="8" width="10.28515625" style="75" customWidth="1"/>
    <col min="9" max="1025" width="8.7109375" style="3" customWidth="1"/>
  </cols>
  <sheetData>
    <row r="1" spans="2:15" ht="20.25" x14ac:dyDescent="0.25">
      <c r="D1" s="4"/>
      <c r="E1" s="4"/>
      <c r="F1" s="4"/>
      <c r="G1" s="70"/>
      <c r="H1" s="70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95" t="s">
        <v>0</v>
      </c>
      <c r="E2" s="95"/>
      <c r="F2" s="95"/>
      <c r="G2" s="71"/>
      <c r="H2" s="72"/>
      <c r="I2" s="6"/>
      <c r="J2" s="6"/>
      <c r="K2" s="6"/>
      <c r="L2" s="6"/>
      <c r="M2" s="6"/>
      <c r="N2" s="6"/>
      <c r="O2" s="6"/>
    </row>
    <row r="3" spans="2:15" x14ac:dyDescent="0.25">
      <c r="B3" s="11"/>
      <c r="D3" s="96" t="s">
        <v>1</v>
      </c>
      <c r="E3" s="96"/>
      <c r="F3" s="96"/>
      <c r="G3" s="73"/>
      <c r="H3" s="74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96" t="s">
        <v>2</v>
      </c>
      <c r="E4" s="96"/>
      <c r="F4" s="96"/>
      <c r="G4" s="73"/>
      <c r="H4" s="74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96" t="s">
        <v>3</v>
      </c>
      <c r="E5" s="96"/>
      <c r="F5" s="96"/>
      <c r="G5" s="73"/>
      <c r="H5" s="74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76"/>
    </row>
    <row r="7" spans="2:15" x14ac:dyDescent="0.25">
      <c r="B7" s="11"/>
      <c r="D7" s="97" t="s">
        <v>211</v>
      </c>
      <c r="E7" s="97"/>
      <c r="F7" s="97"/>
      <c r="H7" s="76"/>
    </row>
    <row r="8" spans="2:15" x14ac:dyDescent="0.25">
      <c r="B8" s="11"/>
      <c r="D8" s="97"/>
      <c r="E8" s="97"/>
      <c r="F8" s="97"/>
      <c r="H8" s="76"/>
    </row>
    <row r="9" spans="2:15" x14ac:dyDescent="0.25">
      <c r="B9" s="11"/>
      <c r="H9" s="76"/>
    </row>
    <row r="10" spans="2:15" x14ac:dyDescent="0.25">
      <c r="B10" s="16"/>
      <c r="C10" s="2"/>
      <c r="E10" s="2"/>
      <c r="F10" s="2"/>
      <c r="G10" s="77"/>
      <c r="H10" s="78"/>
    </row>
    <row r="11" spans="2:15" ht="17.100000000000001" customHeight="1" x14ac:dyDescent="0.25">
      <c r="B11" s="98" t="s">
        <v>43</v>
      </c>
      <c r="C11" s="98"/>
      <c r="D11" s="98"/>
      <c r="E11" s="99" t="s">
        <v>4</v>
      </c>
      <c r="F11" s="99"/>
      <c r="G11" s="100">
        <f>G37+G52</f>
        <v>0</v>
      </c>
      <c r="H11" s="101"/>
    </row>
    <row r="12" spans="2:15" x14ac:dyDescent="0.25">
      <c r="B12" s="18"/>
      <c r="C12" s="19"/>
      <c r="D12" s="20"/>
      <c r="E12" s="21"/>
      <c r="F12" s="22"/>
      <c r="G12" s="79"/>
      <c r="H12" s="80"/>
    </row>
    <row r="13" spans="2:15" ht="17.100000000000001" customHeight="1" x14ac:dyDescent="0.25">
      <c r="B13" s="102" t="s">
        <v>61</v>
      </c>
      <c r="C13" s="102"/>
      <c r="D13" s="102"/>
      <c r="E13" s="102"/>
      <c r="F13" s="102"/>
      <c r="G13" s="102"/>
      <c r="H13" s="102"/>
    </row>
    <row r="14" spans="2:15" ht="17.100000000000001" customHeight="1" x14ac:dyDescent="0.25">
      <c r="B14" s="102" t="s">
        <v>101</v>
      </c>
      <c r="C14" s="102"/>
      <c r="D14" s="102"/>
      <c r="E14" s="102"/>
      <c r="F14" s="102"/>
      <c r="G14" s="102"/>
      <c r="H14" s="102"/>
    </row>
    <row r="15" spans="2:15" x14ac:dyDescent="0.25">
      <c r="B15" s="2"/>
      <c r="C15" s="2"/>
      <c r="E15" s="2"/>
      <c r="F15" s="2"/>
      <c r="G15" s="77"/>
      <c r="H15" s="77"/>
    </row>
    <row r="16" spans="2:15" ht="9.9499999999999993" customHeight="1" x14ac:dyDescent="0.25"/>
    <row r="17" spans="2:8" ht="15" customHeight="1" x14ac:dyDescent="0.25">
      <c r="B17" s="104" t="s">
        <v>5</v>
      </c>
      <c r="C17" s="104"/>
      <c r="D17" s="104"/>
      <c r="E17" s="104"/>
      <c r="F17" s="104"/>
      <c r="G17" s="104"/>
      <c r="H17" s="104"/>
    </row>
    <row r="18" spans="2:8" ht="15" customHeight="1" x14ac:dyDescent="0.25">
      <c r="B18" s="104"/>
      <c r="C18" s="104"/>
      <c r="D18" s="104"/>
      <c r="E18" s="104"/>
      <c r="F18" s="104"/>
      <c r="G18" s="104"/>
      <c r="H18" s="104"/>
    </row>
    <row r="19" spans="2:8" ht="20.100000000000001" customHeight="1" x14ac:dyDescent="0.25">
      <c r="B19" s="25" t="s">
        <v>6</v>
      </c>
      <c r="C19" s="26" t="s">
        <v>7</v>
      </c>
      <c r="D19" s="26" t="s">
        <v>8</v>
      </c>
      <c r="E19" s="26" t="s">
        <v>9</v>
      </c>
      <c r="F19" s="26" t="s">
        <v>10</v>
      </c>
      <c r="G19" s="69" t="s">
        <v>11</v>
      </c>
      <c r="H19" s="81" t="s">
        <v>12</v>
      </c>
    </row>
    <row r="20" spans="2:8" ht="20.100000000000001" customHeight="1" x14ac:dyDescent="0.25">
      <c r="B20" s="28">
        <v>1</v>
      </c>
      <c r="C20" s="29">
        <v>20</v>
      </c>
      <c r="D20" s="38" t="s">
        <v>55</v>
      </c>
      <c r="E20" s="38">
        <v>40130402</v>
      </c>
      <c r="F20" s="38" t="s">
        <v>13</v>
      </c>
      <c r="G20" s="31"/>
      <c r="H20" s="32">
        <f t="shared" ref="H20" si="0">C20*G20</f>
        <v>0</v>
      </c>
    </row>
    <row r="21" spans="2:8" ht="20.100000000000001" customHeight="1" x14ac:dyDescent="0.25">
      <c r="B21" s="28">
        <v>2</v>
      </c>
      <c r="C21" s="29">
        <v>33</v>
      </c>
      <c r="D21" s="38" t="s">
        <v>65</v>
      </c>
      <c r="E21" s="38">
        <v>40200003</v>
      </c>
      <c r="F21" s="38" t="s">
        <v>51</v>
      </c>
      <c r="G21" s="31"/>
      <c r="H21" s="32">
        <f t="shared" ref="H21:H27" si="1">C21*G21</f>
        <v>0</v>
      </c>
    </row>
    <row r="22" spans="2:8" ht="20.100000000000001" customHeight="1" x14ac:dyDescent="0.25">
      <c r="B22" s="28">
        <v>3</v>
      </c>
      <c r="C22" s="29">
        <v>1</v>
      </c>
      <c r="D22" s="38" t="s">
        <v>90</v>
      </c>
      <c r="E22" s="1" t="s">
        <v>91</v>
      </c>
      <c r="F22" s="38" t="s">
        <v>15</v>
      </c>
      <c r="G22" s="31"/>
      <c r="H22" s="32">
        <f t="shared" si="1"/>
        <v>0</v>
      </c>
    </row>
    <row r="23" spans="2:8" ht="20.100000000000001" customHeight="1" x14ac:dyDescent="0.25">
      <c r="B23" s="28">
        <v>4</v>
      </c>
      <c r="C23" s="29">
        <v>8</v>
      </c>
      <c r="D23" s="38" t="s">
        <v>92</v>
      </c>
      <c r="E23" s="38" t="s">
        <v>62</v>
      </c>
      <c r="F23" s="38" t="s">
        <v>14</v>
      </c>
      <c r="G23" s="31"/>
      <c r="H23" s="32">
        <f t="shared" si="1"/>
        <v>0</v>
      </c>
    </row>
    <row r="24" spans="2:8" ht="20.100000000000001" customHeight="1" x14ac:dyDescent="0.25">
      <c r="B24" s="28">
        <v>5</v>
      </c>
      <c r="C24" s="29">
        <v>6</v>
      </c>
      <c r="D24" s="38" t="s">
        <v>93</v>
      </c>
      <c r="E24" s="38" t="s">
        <v>77</v>
      </c>
      <c r="F24" s="38" t="s">
        <v>14</v>
      </c>
      <c r="G24" s="31"/>
      <c r="H24" s="32">
        <f t="shared" si="1"/>
        <v>0</v>
      </c>
    </row>
    <row r="25" spans="2:8" ht="20.100000000000001" customHeight="1" x14ac:dyDescent="0.25">
      <c r="B25" s="28">
        <v>6</v>
      </c>
      <c r="C25" s="29">
        <v>6</v>
      </c>
      <c r="D25" s="38" t="s">
        <v>78</v>
      </c>
      <c r="E25" s="38" t="s">
        <v>63</v>
      </c>
      <c r="F25" s="38" t="s">
        <v>14</v>
      </c>
      <c r="G25" s="31"/>
      <c r="H25" s="32">
        <f t="shared" si="1"/>
        <v>0</v>
      </c>
    </row>
    <row r="26" spans="2:8" ht="20.100000000000001" customHeight="1" x14ac:dyDescent="0.25">
      <c r="B26" s="28">
        <v>7</v>
      </c>
      <c r="C26" s="29">
        <v>1</v>
      </c>
      <c r="D26" s="38" t="s">
        <v>94</v>
      </c>
      <c r="E26" s="38" t="s">
        <v>95</v>
      </c>
      <c r="F26" s="38" t="s">
        <v>14</v>
      </c>
      <c r="G26" s="31"/>
      <c r="H26" s="32">
        <f t="shared" si="1"/>
        <v>0</v>
      </c>
    </row>
    <row r="27" spans="2:8" ht="20.100000000000001" customHeight="1" x14ac:dyDescent="0.25">
      <c r="B27" s="28">
        <v>8</v>
      </c>
      <c r="C27" s="29">
        <v>1</v>
      </c>
      <c r="D27" s="38" t="s">
        <v>52</v>
      </c>
      <c r="E27" s="38" t="s">
        <v>44</v>
      </c>
      <c r="F27" s="38" t="s">
        <v>15</v>
      </c>
      <c r="G27" s="31"/>
      <c r="H27" s="32">
        <f t="shared" si="1"/>
        <v>0</v>
      </c>
    </row>
    <row r="28" spans="2:8" ht="20.100000000000001" customHeight="1" x14ac:dyDescent="0.25">
      <c r="B28" s="28">
        <v>9</v>
      </c>
      <c r="C28" s="53">
        <v>1</v>
      </c>
      <c r="D28" s="38" t="s">
        <v>53</v>
      </c>
      <c r="E28" s="38" t="s">
        <v>45</v>
      </c>
      <c r="F28" s="38" t="s">
        <v>16</v>
      </c>
      <c r="G28" s="31"/>
      <c r="H28" s="32">
        <f>C28*G28</f>
        <v>0</v>
      </c>
    </row>
    <row r="29" spans="2:8" ht="20.100000000000001" customHeight="1" x14ac:dyDescent="0.25">
      <c r="B29" s="28">
        <v>10</v>
      </c>
      <c r="C29" s="29">
        <v>2</v>
      </c>
      <c r="D29" s="38" t="s">
        <v>35</v>
      </c>
      <c r="E29" s="38" t="s">
        <v>36</v>
      </c>
      <c r="F29" s="38" t="s">
        <v>15</v>
      </c>
      <c r="G29" s="31"/>
      <c r="H29" s="32">
        <f t="shared" ref="H29:H35" si="2">C29*G29</f>
        <v>0</v>
      </c>
    </row>
    <row r="30" spans="2:8" ht="20.100000000000001" customHeight="1" x14ac:dyDescent="0.25">
      <c r="B30" s="28">
        <v>11</v>
      </c>
      <c r="C30" s="29">
        <v>4</v>
      </c>
      <c r="D30" s="38" t="s">
        <v>66</v>
      </c>
      <c r="E30" s="38" t="s">
        <v>57</v>
      </c>
      <c r="F30" s="38" t="s">
        <v>17</v>
      </c>
      <c r="G30" s="31"/>
      <c r="H30" s="32">
        <f t="shared" si="2"/>
        <v>0</v>
      </c>
    </row>
    <row r="31" spans="2:8" ht="20.100000000000001" customHeight="1" x14ac:dyDescent="0.25">
      <c r="B31" s="28">
        <v>12</v>
      </c>
      <c r="C31" s="29">
        <v>1</v>
      </c>
      <c r="D31" s="38" t="s">
        <v>96</v>
      </c>
      <c r="E31" s="38" t="s">
        <v>58</v>
      </c>
      <c r="F31" s="52" t="s">
        <v>17</v>
      </c>
      <c r="G31" s="31"/>
      <c r="H31" s="32">
        <f t="shared" si="2"/>
        <v>0</v>
      </c>
    </row>
    <row r="32" spans="2:8" ht="20.100000000000001" customHeight="1" x14ac:dyDescent="0.25">
      <c r="B32" s="28">
        <v>13</v>
      </c>
      <c r="C32" s="29">
        <v>1</v>
      </c>
      <c r="D32" s="38" t="s">
        <v>64</v>
      </c>
      <c r="E32" s="38" t="s">
        <v>49</v>
      </c>
      <c r="F32" s="38" t="s">
        <v>17</v>
      </c>
      <c r="G32" s="31"/>
      <c r="H32" s="32">
        <f t="shared" si="2"/>
        <v>0</v>
      </c>
    </row>
    <row r="33" spans="2:8" ht="20.100000000000001" customHeight="1" x14ac:dyDescent="0.25">
      <c r="B33" s="28">
        <v>14</v>
      </c>
      <c r="C33" s="29">
        <v>6</v>
      </c>
      <c r="D33" s="38" t="s">
        <v>97</v>
      </c>
      <c r="E33" s="38" t="s">
        <v>38</v>
      </c>
      <c r="F33" s="52" t="s">
        <v>17</v>
      </c>
      <c r="G33" s="31"/>
      <c r="H33" s="32">
        <f t="shared" si="2"/>
        <v>0</v>
      </c>
    </row>
    <row r="34" spans="2:8" ht="20.100000000000001" customHeight="1" x14ac:dyDescent="0.25">
      <c r="B34" s="28">
        <v>15</v>
      </c>
      <c r="C34" s="29">
        <v>1</v>
      </c>
      <c r="D34" s="38" t="s">
        <v>54</v>
      </c>
      <c r="E34" s="38" t="s">
        <v>39</v>
      </c>
      <c r="F34" s="38" t="s">
        <v>15</v>
      </c>
      <c r="G34" s="31"/>
      <c r="H34" s="32">
        <f t="shared" si="2"/>
        <v>0</v>
      </c>
    </row>
    <row r="35" spans="2:8" ht="20.100000000000001" customHeight="1" thickBot="1" x14ac:dyDescent="0.3">
      <c r="B35" s="28">
        <v>16</v>
      </c>
      <c r="C35" s="29">
        <v>1</v>
      </c>
      <c r="D35" s="38" t="s">
        <v>56</v>
      </c>
      <c r="E35" s="38" t="s">
        <v>50</v>
      </c>
      <c r="F35" s="38" t="s">
        <v>17</v>
      </c>
      <c r="G35" s="31"/>
      <c r="H35" s="32">
        <f t="shared" si="2"/>
        <v>0</v>
      </c>
    </row>
    <row r="36" spans="2:8" ht="9.9499999999999993" customHeight="1" thickTop="1" thickBot="1" x14ac:dyDescent="0.3">
      <c r="B36" s="33"/>
      <c r="C36" s="33"/>
      <c r="D36" s="33"/>
      <c r="E36" s="33"/>
      <c r="F36" s="33"/>
      <c r="G36" s="34"/>
      <c r="H36" s="34"/>
    </row>
    <row r="37" spans="2:8" ht="20.100000000000001" customHeight="1" x14ac:dyDescent="0.25">
      <c r="B37" s="35"/>
      <c r="C37" s="35"/>
      <c r="D37" s="35"/>
      <c r="E37" s="105" t="s">
        <v>18</v>
      </c>
      <c r="F37" s="105"/>
      <c r="G37" s="106">
        <f>SUM(H20:H35)</f>
        <v>0</v>
      </c>
      <c r="H37" s="106"/>
    </row>
    <row r="38" spans="2:8" ht="20.100000000000001" customHeight="1" x14ac:dyDescent="0.25">
      <c r="B38" s="35"/>
      <c r="C38" s="35"/>
      <c r="D38" s="35"/>
      <c r="E38" s="33"/>
      <c r="F38" s="33"/>
      <c r="G38" s="34"/>
      <c r="H38" s="34"/>
    </row>
    <row r="39" spans="2:8" ht="20.100000000000001" customHeight="1" thickBot="1" x14ac:dyDescent="0.3">
      <c r="B39" s="37"/>
      <c r="C39" s="37"/>
      <c r="D39" s="37"/>
      <c r="E39" s="37"/>
      <c r="F39" s="37"/>
      <c r="G39" s="82"/>
      <c r="H39" s="82"/>
    </row>
    <row r="40" spans="2:8" ht="15" customHeight="1" thickTop="1" thickBot="1" x14ac:dyDescent="0.3">
      <c r="B40" s="104" t="s">
        <v>40</v>
      </c>
      <c r="C40" s="104"/>
      <c r="D40" s="104"/>
      <c r="E40" s="104"/>
      <c r="F40" s="104"/>
      <c r="G40" s="104"/>
      <c r="H40" s="104"/>
    </row>
    <row r="41" spans="2:8" ht="15" customHeight="1" thickTop="1" x14ac:dyDescent="0.25">
      <c r="B41" s="104"/>
      <c r="C41" s="104"/>
      <c r="D41" s="104"/>
      <c r="E41" s="104"/>
      <c r="F41" s="104"/>
      <c r="G41" s="104"/>
      <c r="H41" s="104"/>
    </row>
    <row r="42" spans="2:8" ht="20.100000000000001" customHeight="1" x14ac:dyDescent="0.25">
      <c r="B42" s="25" t="s">
        <v>6</v>
      </c>
      <c r="C42" s="26" t="s">
        <v>7</v>
      </c>
      <c r="D42" s="26" t="s">
        <v>8</v>
      </c>
      <c r="E42" s="26" t="s">
        <v>9</v>
      </c>
      <c r="F42" s="26" t="s">
        <v>10</v>
      </c>
      <c r="G42" s="69" t="s">
        <v>11</v>
      </c>
      <c r="H42" s="81" t="s">
        <v>12</v>
      </c>
    </row>
    <row r="43" spans="2:8" ht="20.100000000000001" customHeight="1" x14ac:dyDescent="0.25">
      <c r="B43" s="54">
        <v>1</v>
      </c>
      <c r="C43" s="55">
        <v>1</v>
      </c>
      <c r="D43" s="38" t="s">
        <v>81</v>
      </c>
      <c r="E43" s="38">
        <v>40080028</v>
      </c>
      <c r="F43" s="55"/>
      <c r="G43" s="58"/>
      <c r="H43" s="59">
        <f t="shared" ref="H43:H50" si="3">G43*C43</f>
        <v>0</v>
      </c>
    </row>
    <row r="44" spans="2:8" ht="20.100000000000001" customHeight="1" x14ac:dyDescent="0.25">
      <c r="B44" s="54">
        <v>2</v>
      </c>
      <c r="C44" s="55">
        <v>1</v>
      </c>
      <c r="D44" s="39" t="s">
        <v>67</v>
      </c>
      <c r="E44" s="38">
        <v>40080023</v>
      </c>
      <c r="F44" s="55"/>
      <c r="G44" s="58"/>
      <c r="H44" s="59">
        <f t="shared" si="3"/>
        <v>0</v>
      </c>
    </row>
    <row r="45" spans="2:8" ht="20.100000000000001" customHeight="1" x14ac:dyDescent="0.25">
      <c r="B45" s="54">
        <v>3</v>
      </c>
      <c r="C45" s="55">
        <v>1</v>
      </c>
      <c r="D45" s="38" t="s">
        <v>68</v>
      </c>
      <c r="E45" s="38">
        <v>40080038</v>
      </c>
      <c r="F45" s="55"/>
      <c r="G45" s="58"/>
      <c r="H45" s="59">
        <f t="shared" si="3"/>
        <v>0</v>
      </c>
    </row>
    <row r="46" spans="2:8" ht="20.100000000000001" customHeight="1" x14ac:dyDescent="0.25">
      <c r="B46" s="54">
        <v>4</v>
      </c>
      <c r="C46" s="55">
        <v>1</v>
      </c>
      <c r="D46" s="38" t="s">
        <v>59</v>
      </c>
      <c r="E46" s="38">
        <v>40080014</v>
      </c>
      <c r="F46" s="55"/>
      <c r="G46" s="58"/>
      <c r="H46" s="59">
        <f t="shared" si="3"/>
        <v>0</v>
      </c>
    </row>
    <row r="47" spans="2:8" ht="20.100000000000001" customHeight="1" x14ac:dyDescent="0.25">
      <c r="B47" s="54">
        <v>5</v>
      </c>
      <c r="C47" s="55">
        <v>1</v>
      </c>
      <c r="D47" s="38" t="s">
        <v>73</v>
      </c>
      <c r="E47" s="38">
        <v>40080081</v>
      </c>
      <c r="F47" s="55"/>
      <c r="G47" s="58"/>
      <c r="H47" s="59">
        <f t="shared" si="3"/>
        <v>0</v>
      </c>
    </row>
    <row r="48" spans="2:8" ht="20.100000000000001" customHeight="1" x14ac:dyDescent="0.25">
      <c r="B48" s="54">
        <v>6</v>
      </c>
      <c r="C48" s="55">
        <v>1</v>
      </c>
      <c r="D48" s="38" t="s">
        <v>68</v>
      </c>
      <c r="E48" s="38">
        <v>40080057</v>
      </c>
      <c r="F48" s="55"/>
      <c r="G48" s="58"/>
      <c r="H48" s="59">
        <f t="shared" si="3"/>
        <v>0</v>
      </c>
    </row>
    <row r="49" spans="2:8" ht="20.100000000000001" customHeight="1" x14ac:dyDescent="0.25">
      <c r="B49" s="54">
        <v>7</v>
      </c>
      <c r="C49" s="55">
        <v>6</v>
      </c>
      <c r="D49" s="38" t="s">
        <v>98</v>
      </c>
      <c r="E49" s="38">
        <v>40080066</v>
      </c>
      <c r="F49" s="55"/>
      <c r="G49" s="58"/>
      <c r="H49" s="59">
        <f t="shared" si="3"/>
        <v>0</v>
      </c>
    </row>
    <row r="50" spans="2:8" ht="20.100000000000001" customHeight="1" x14ac:dyDescent="0.25">
      <c r="B50" s="54">
        <v>8</v>
      </c>
      <c r="C50" s="55">
        <v>1</v>
      </c>
      <c r="D50" s="38" t="s">
        <v>99</v>
      </c>
      <c r="E50" s="38">
        <v>40080047</v>
      </c>
      <c r="F50" s="55"/>
      <c r="G50" s="58"/>
      <c r="H50" s="59">
        <f t="shared" si="3"/>
        <v>0</v>
      </c>
    </row>
    <row r="51" spans="2:8" ht="20.100000000000001" customHeight="1" x14ac:dyDescent="0.25">
      <c r="B51" s="54">
        <v>9</v>
      </c>
      <c r="C51" s="55">
        <v>1</v>
      </c>
      <c r="D51" s="38" t="s">
        <v>100</v>
      </c>
      <c r="E51" s="38">
        <v>40080048</v>
      </c>
      <c r="F51" s="55"/>
      <c r="G51" s="58"/>
      <c r="H51" s="59">
        <f t="shared" ref="H51" si="4">G51*C51</f>
        <v>0</v>
      </c>
    </row>
    <row r="52" spans="2:8" ht="20.100000000000001" customHeight="1" thickBot="1" x14ac:dyDescent="0.3">
      <c r="B52" s="35"/>
      <c r="C52" s="35"/>
      <c r="D52" s="35"/>
      <c r="E52" s="107" t="s">
        <v>19</v>
      </c>
      <c r="F52" s="107"/>
      <c r="G52" s="108">
        <f>SUM(H43:H51)</f>
        <v>0</v>
      </c>
      <c r="H52" s="108"/>
    </row>
    <row r="53" spans="2:8" ht="15.75" thickTop="1" x14ac:dyDescent="0.25">
      <c r="D53" s="103" t="s">
        <v>20</v>
      </c>
      <c r="E53" s="103"/>
      <c r="F53" s="103"/>
    </row>
    <row r="54" spans="2:8" x14ac:dyDescent="0.25">
      <c r="D54" s="103" t="s">
        <v>21</v>
      </c>
      <c r="E54" s="103"/>
      <c r="F54" s="103"/>
    </row>
  </sheetData>
  <mergeCells count="18">
    <mergeCell ref="D53:F53"/>
    <mergeCell ref="D54:F54"/>
    <mergeCell ref="B17:H18"/>
    <mergeCell ref="E37:F37"/>
    <mergeCell ref="G37:H37"/>
    <mergeCell ref="B40:H41"/>
    <mergeCell ref="E52:F52"/>
    <mergeCell ref="G52:H52"/>
    <mergeCell ref="B11:D11"/>
    <mergeCell ref="E11:F11"/>
    <mergeCell ref="G11:H11"/>
    <mergeCell ref="B13:H13"/>
    <mergeCell ref="B14:H14"/>
    <mergeCell ref="D2:F2"/>
    <mergeCell ref="D3:F3"/>
    <mergeCell ref="D4:F4"/>
    <mergeCell ref="D5:F5"/>
    <mergeCell ref="D7:F8"/>
  </mergeCells>
  <pageMargins left="0.78749999999999998" right="0.78749999999999998" top="1.0631944444444399" bottom="1.0631944444444399" header="0.51180555555555496" footer="0.78749999999999998"/>
  <pageSetup paperSize="9" scale="65" firstPageNumber="0" fitToHeight="0" orientation="portrait" horizontalDpi="4294967294" verticalDpi="4294967294" r:id="rId1"/>
  <headerFooter>
    <oddFooter>&amp;C&amp;"Times New Roman,Normal"&amp;12Página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1"/>
  <sheetViews>
    <sheetView topLeftCell="B1" zoomScale="130" zoomScaleNormal="130" workbookViewId="0">
      <selection activeCell="G34" sqref="G34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1" customWidth="1"/>
    <col min="8" max="8" width="10.28515625" style="1" customWidth="1"/>
    <col min="9" max="1025" width="8.7109375" style="3" customWidth="1"/>
  </cols>
  <sheetData>
    <row r="1" spans="2:15" ht="20.25" x14ac:dyDescent="0.25">
      <c r="D1" s="4"/>
      <c r="E1" s="4"/>
      <c r="F1" s="4"/>
      <c r="G1" s="5"/>
      <c r="H1" s="5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95" t="s">
        <v>0</v>
      </c>
      <c r="E2" s="95"/>
      <c r="F2" s="95"/>
      <c r="G2" s="9"/>
      <c r="H2" s="10"/>
      <c r="I2" s="6"/>
      <c r="J2" s="6"/>
      <c r="K2" s="6"/>
      <c r="L2" s="6"/>
      <c r="M2" s="6"/>
      <c r="N2" s="6"/>
      <c r="O2" s="6"/>
    </row>
    <row r="3" spans="2:15" x14ac:dyDescent="0.25">
      <c r="B3" s="11"/>
      <c r="D3" s="96" t="s">
        <v>1</v>
      </c>
      <c r="E3" s="96"/>
      <c r="F3" s="96"/>
      <c r="G3" s="12"/>
      <c r="H3" s="13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96" t="s">
        <v>2</v>
      </c>
      <c r="E4" s="96"/>
      <c r="F4" s="96"/>
      <c r="G4" s="12"/>
      <c r="H4" s="13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96" t="s">
        <v>3</v>
      </c>
      <c r="E5" s="96"/>
      <c r="F5" s="96"/>
      <c r="G5" s="12"/>
      <c r="H5" s="13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15"/>
    </row>
    <row r="7" spans="2:15" x14ac:dyDescent="0.25">
      <c r="B7" s="11"/>
      <c r="D7" s="97" t="s">
        <v>212</v>
      </c>
      <c r="E7" s="97"/>
      <c r="F7" s="97"/>
      <c r="H7" s="15"/>
    </row>
    <row r="8" spans="2:15" x14ac:dyDescent="0.25">
      <c r="B8" s="11"/>
      <c r="D8" s="97"/>
      <c r="E8" s="97"/>
      <c r="F8" s="97"/>
      <c r="H8" s="15"/>
    </row>
    <row r="9" spans="2:15" x14ac:dyDescent="0.25">
      <c r="B9" s="11"/>
      <c r="H9" s="15"/>
    </row>
    <row r="10" spans="2:15" x14ac:dyDescent="0.25">
      <c r="B10" s="16"/>
      <c r="C10" s="2"/>
      <c r="E10" s="2"/>
      <c r="F10" s="2"/>
      <c r="G10" s="2"/>
      <c r="H10" s="17"/>
    </row>
    <row r="11" spans="2:15" ht="17.100000000000001" customHeight="1" x14ac:dyDescent="0.25">
      <c r="B11" s="98" t="s">
        <v>207</v>
      </c>
      <c r="C11" s="98"/>
      <c r="D11" s="98"/>
      <c r="E11" s="99" t="s">
        <v>4</v>
      </c>
      <c r="F11" s="99"/>
      <c r="G11" s="109">
        <f>G24+G35</f>
        <v>0</v>
      </c>
      <c r="H11" s="99"/>
    </row>
    <row r="12" spans="2:15" x14ac:dyDescent="0.25">
      <c r="B12" s="18"/>
      <c r="C12" s="19"/>
      <c r="D12" s="20"/>
      <c r="E12" s="21"/>
      <c r="F12" s="22"/>
      <c r="G12" s="23"/>
      <c r="H12" s="24"/>
    </row>
    <row r="13" spans="2:15" ht="17.100000000000001" customHeight="1" x14ac:dyDescent="0.25">
      <c r="B13" s="102" t="s">
        <v>61</v>
      </c>
      <c r="C13" s="102"/>
      <c r="D13" s="102"/>
      <c r="E13" s="102"/>
      <c r="F13" s="102"/>
      <c r="G13" s="102"/>
      <c r="H13" s="102"/>
    </row>
    <row r="14" spans="2:15" ht="17.100000000000001" customHeight="1" x14ac:dyDescent="0.25">
      <c r="B14" s="102" t="s">
        <v>101</v>
      </c>
      <c r="C14" s="102"/>
      <c r="D14" s="102"/>
      <c r="E14" s="102"/>
      <c r="F14" s="102"/>
      <c r="G14" s="102"/>
      <c r="H14" s="102"/>
    </row>
    <row r="15" spans="2:15" x14ac:dyDescent="0.25">
      <c r="B15" s="2"/>
      <c r="C15" s="2"/>
      <c r="E15" s="2"/>
      <c r="F15" s="2"/>
      <c r="G15" s="2"/>
      <c r="H15" s="2"/>
    </row>
    <row r="16" spans="2:15" ht="9.9499999999999993" customHeight="1" thickBot="1" x14ac:dyDescent="0.3"/>
    <row r="17" spans="1:8" ht="15" customHeight="1" thickTop="1" x14ac:dyDescent="0.25">
      <c r="B17" s="110" t="s">
        <v>5</v>
      </c>
      <c r="C17" s="111"/>
      <c r="D17" s="111"/>
      <c r="E17" s="111"/>
      <c r="F17" s="111"/>
      <c r="G17" s="111"/>
      <c r="H17" s="112"/>
    </row>
    <row r="18" spans="1:8" ht="15" customHeight="1" x14ac:dyDescent="0.25">
      <c r="B18" s="113"/>
      <c r="C18" s="114"/>
      <c r="D18" s="114"/>
      <c r="E18" s="114"/>
      <c r="F18" s="114"/>
      <c r="G18" s="114"/>
      <c r="H18" s="115"/>
    </row>
    <row r="19" spans="1:8" ht="20.100000000000001" customHeight="1" x14ac:dyDescent="0.25">
      <c r="B19" s="25" t="s">
        <v>6</v>
      </c>
      <c r="C19" s="26" t="s">
        <v>7</v>
      </c>
      <c r="D19" s="26" t="s">
        <v>8</v>
      </c>
      <c r="E19" s="26" t="s">
        <v>9</v>
      </c>
      <c r="F19" s="26" t="s">
        <v>10</v>
      </c>
      <c r="G19" s="26" t="s">
        <v>11</v>
      </c>
      <c r="H19" s="27" t="s">
        <v>12</v>
      </c>
    </row>
    <row r="20" spans="1:8" ht="20.100000000000001" customHeight="1" x14ac:dyDescent="0.25">
      <c r="B20" s="54">
        <v>1</v>
      </c>
      <c r="C20" s="55">
        <v>15</v>
      </c>
      <c r="D20" s="55" t="s">
        <v>41</v>
      </c>
      <c r="E20" s="55">
        <v>40130402</v>
      </c>
      <c r="F20" s="55" t="s">
        <v>13</v>
      </c>
      <c r="G20" s="58"/>
      <c r="H20" s="59">
        <f>G20*C20</f>
        <v>0</v>
      </c>
    </row>
    <row r="21" spans="1:8" ht="20.100000000000001" customHeight="1" x14ac:dyDescent="0.25">
      <c r="B21" s="54">
        <v>2</v>
      </c>
      <c r="C21" s="55">
        <v>1</v>
      </c>
      <c r="D21" s="38" t="s">
        <v>102</v>
      </c>
      <c r="E21" s="38" t="s">
        <v>103</v>
      </c>
      <c r="F21" s="38" t="s">
        <v>17</v>
      </c>
      <c r="G21" s="58"/>
      <c r="H21" s="59">
        <f t="shared" ref="H21:H22" si="0">G21*C21</f>
        <v>0</v>
      </c>
    </row>
    <row r="22" spans="1:8" ht="20.100000000000001" customHeight="1" x14ac:dyDescent="0.25">
      <c r="B22" s="54">
        <v>3</v>
      </c>
      <c r="C22" s="55">
        <v>1</v>
      </c>
      <c r="D22" s="38" t="s">
        <v>72</v>
      </c>
      <c r="E22" s="38" t="s">
        <v>104</v>
      </c>
      <c r="F22" s="38" t="s">
        <v>17</v>
      </c>
      <c r="G22" s="58"/>
      <c r="H22" s="59">
        <f t="shared" si="0"/>
        <v>0</v>
      </c>
    </row>
    <row r="23" spans="1:8" s="3" customFormat="1" ht="9.9499999999999993" customHeight="1" thickBot="1" x14ac:dyDescent="0.25">
      <c r="A23" s="1"/>
      <c r="B23" s="35"/>
      <c r="C23" s="35"/>
      <c r="D23" s="35"/>
      <c r="E23" s="35"/>
      <c r="F23" s="35"/>
      <c r="G23" s="60"/>
      <c r="H23" s="60"/>
    </row>
    <row r="24" spans="1:8" s="3" customFormat="1" ht="20.100000000000001" customHeight="1" thickTop="1" thickBot="1" x14ac:dyDescent="0.25">
      <c r="A24" s="1"/>
      <c r="B24" s="35"/>
      <c r="C24" s="35"/>
      <c r="D24" s="35"/>
      <c r="E24" s="105" t="s">
        <v>18</v>
      </c>
      <c r="F24" s="105"/>
      <c r="G24" s="116">
        <f>SUM(H20:H22)</f>
        <v>0</v>
      </c>
      <c r="H24" s="117"/>
    </row>
    <row r="25" spans="1:8" s="3" customFormat="1" ht="20.100000000000001" customHeight="1" thickTop="1" x14ac:dyDescent="0.2">
      <c r="A25" s="1"/>
      <c r="B25" s="35"/>
      <c r="C25" s="35"/>
      <c r="D25" s="35"/>
      <c r="E25" s="33"/>
      <c r="F25" s="33"/>
      <c r="G25" s="51"/>
      <c r="H25" s="51"/>
    </row>
    <row r="26" spans="1:8" s="3" customFormat="1" ht="20.100000000000001" customHeight="1" thickBot="1" x14ac:dyDescent="0.25">
      <c r="A26" s="1"/>
      <c r="B26" s="35"/>
      <c r="C26" s="35"/>
      <c r="D26" s="35"/>
      <c r="E26" s="35"/>
      <c r="F26" s="35"/>
      <c r="G26" s="35"/>
      <c r="H26" s="35"/>
    </row>
    <row r="27" spans="1:8" s="3" customFormat="1" ht="15" customHeight="1" thickTop="1" x14ac:dyDescent="0.2">
      <c r="A27" s="1"/>
      <c r="B27" s="110" t="s">
        <v>40</v>
      </c>
      <c r="C27" s="111"/>
      <c r="D27" s="111"/>
      <c r="E27" s="111"/>
      <c r="F27" s="111"/>
      <c r="G27" s="111"/>
      <c r="H27" s="112"/>
    </row>
    <row r="28" spans="1:8" s="3" customFormat="1" ht="15" customHeight="1" x14ac:dyDescent="0.2">
      <c r="A28" s="1"/>
      <c r="B28" s="113"/>
      <c r="C28" s="114"/>
      <c r="D28" s="114"/>
      <c r="E28" s="114"/>
      <c r="F28" s="114"/>
      <c r="G28" s="114"/>
      <c r="H28" s="115"/>
    </row>
    <row r="29" spans="1:8" s="3" customFormat="1" ht="20.100000000000001" customHeight="1" x14ac:dyDescent="0.2">
      <c r="A29" s="1"/>
      <c r="B29" s="25" t="s">
        <v>6</v>
      </c>
      <c r="C29" s="26" t="s">
        <v>7</v>
      </c>
      <c r="D29" s="26" t="s">
        <v>8</v>
      </c>
      <c r="E29" s="26" t="s">
        <v>9</v>
      </c>
      <c r="F29" s="26" t="s">
        <v>10</v>
      </c>
      <c r="G29" s="26" t="s">
        <v>11</v>
      </c>
      <c r="H29" s="27" t="s">
        <v>12</v>
      </c>
    </row>
    <row r="30" spans="1:8" s="3" customFormat="1" ht="20.100000000000001" customHeight="1" x14ac:dyDescent="0.2">
      <c r="A30" s="1"/>
      <c r="B30" s="54">
        <v>1</v>
      </c>
      <c r="C30" s="62">
        <v>1</v>
      </c>
      <c r="D30" s="38" t="s">
        <v>81</v>
      </c>
      <c r="E30" s="55">
        <v>40080028</v>
      </c>
      <c r="F30" s="55"/>
      <c r="G30" s="58"/>
      <c r="H30" s="59">
        <f t="shared" ref="H30:H34" si="1">G30*C30</f>
        <v>0</v>
      </c>
    </row>
    <row r="31" spans="1:8" s="3" customFormat="1" ht="20.100000000000001" customHeight="1" x14ac:dyDescent="0.2">
      <c r="A31" s="1"/>
      <c r="B31" s="54">
        <v>2</v>
      </c>
      <c r="C31" s="62">
        <v>1</v>
      </c>
      <c r="D31" s="38" t="s">
        <v>105</v>
      </c>
      <c r="E31" s="55">
        <v>40080039</v>
      </c>
      <c r="F31" s="55"/>
      <c r="G31" s="58"/>
      <c r="H31" s="59">
        <f t="shared" si="1"/>
        <v>0</v>
      </c>
    </row>
    <row r="32" spans="1:8" s="68" customFormat="1" ht="20.100000000000001" customHeight="1" x14ac:dyDescent="0.2">
      <c r="A32" s="67"/>
      <c r="B32" s="54">
        <v>3</v>
      </c>
      <c r="C32" s="55">
        <v>1</v>
      </c>
      <c r="D32" s="55" t="s">
        <v>106</v>
      </c>
      <c r="E32" s="55">
        <v>40080020</v>
      </c>
      <c r="F32" s="55"/>
      <c r="G32" s="58"/>
      <c r="H32" s="59">
        <f t="shared" si="1"/>
        <v>0</v>
      </c>
    </row>
    <row r="33" spans="1:1025" s="68" customFormat="1" ht="20.100000000000001" customHeight="1" x14ac:dyDescent="0.2">
      <c r="A33" s="67"/>
      <c r="B33" s="54">
        <v>4</v>
      </c>
      <c r="C33" s="55">
        <v>1</v>
      </c>
      <c r="D33" s="55" t="s">
        <v>107</v>
      </c>
      <c r="E33" s="55">
        <v>400880051</v>
      </c>
      <c r="F33" s="55"/>
      <c r="G33" s="58"/>
      <c r="H33" s="59">
        <f t="shared" si="1"/>
        <v>0</v>
      </c>
    </row>
    <row r="34" spans="1:1025" s="3" customFormat="1" ht="20.100000000000001" customHeight="1" thickBot="1" x14ac:dyDescent="0.25">
      <c r="A34" s="1"/>
      <c r="B34" s="56">
        <v>5</v>
      </c>
      <c r="C34" s="57">
        <v>1</v>
      </c>
      <c r="D34" s="64" t="s">
        <v>75</v>
      </c>
      <c r="E34" s="57">
        <v>40080080</v>
      </c>
      <c r="F34" s="57"/>
      <c r="G34" s="61"/>
      <c r="H34" s="63">
        <f t="shared" si="1"/>
        <v>0</v>
      </c>
    </row>
    <row r="35" spans="1:1025" s="3" customFormat="1" ht="20.100000000000001" customHeight="1" thickTop="1" thickBot="1" x14ac:dyDescent="0.25">
      <c r="A35" s="1"/>
      <c r="B35" s="35"/>
      <c r="C35" s="35"/>
      <c r="D35" s="35"/>
      <c r="E35" s="107" t="s">
        <v>19</v>
      </c>
      <c r="F35" s="118"/>
      <c r="G35" s="119">
        <f>SUM(H30:H34)</f>
        <v>0</v>
      </c>
      <c r="H35" s="120"/>
    </row>
    <row r="36" spans="1:1025" s="3" customFormat="1" ht="20.100000000000001" customHeight="1" thickTop="1" x14ac:dyDescent="0.2">
      <c r="A36" s="1"/>
      <c r="B36" s="35"/>
      <c r="C36" s="35"/>
      <c r="D36" s="35"/>
      <c r="E36" s="35"/>
      <c r="F36" s="35"/>
      <c r="G36" s="36"/>
      <c r="H36" s="36"/>
    </row>
    <row r="37" spans="1:1025" s="3" customFormat="1" ht="14.25" x14ac:dyDescent="0.2">
      <c r="A37" s="1"/>
      <c r="B37" s="35"/>
      <c r="C37" s="35"/>
      <c r="D37" s="35"/>
      <c r="E37" s="35"/>
      <c r="F37" s="35"/>
      <c r="G37" s="35"/>
      <c r="H37" s="35"/>
    </row>
    <row r="40" spans="1:1025" s="1" customFormat="1" ht="14.25" x14ac:dyDescent="0.2">
      <c r="D40" s="103" t="s">
        <v>20</v>
      </c>
      <c r="E40" s="103"/>
      <c r="F40" s="10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  <c r="AHO40" s="3"/>
      <c r="AHP40" s="3"/>
      <c r="AHQ40" s="3"/>
      <c r="AHR40" s="3"/>
      <c r="AHS40" s="3"/>
      <c r="AHT40" s="3"/>
      <c r="AHU40" s="3"/>
      <c r="AHV40" s="3"/>
      <c r="AHW40" s="3"/>
      <c r="AHX40" s="3"/>
      <c r="AHY40" s="3"/>
      <c r="AHZ40" s="3"/>
      <c r="AIA40" s="3"/>
      <c r="AIB40" s="3"/>
      <c r="AIC40" s="3"/>
      <c r="AID40" s="3"/>
      <c r="AIE40" s="3"/>
      <c r="AIF40" s="3"/>
      <c r="AIG40" s="3"/>
      <c r="AIH40" s="3"/>
      <c r="AII40" s="3"/>
      <c r="AIJ40" s="3"/>
      <c r="AIK40" s="3"/>
      <c r="AIL40" s="3"/>
      <c r="AIM40" s="3"/>
      <c r="AIN40" s="3"/>
      <c r="AIO40" s="3"/>
      <c r="AIP40" s="3"/>
      <c r="AIQ40" s="3"/>
      <c r="AIR40" s="3"/>
      <c r="AIS40" s="3"/>
      <c r="AIT40" s="3"/>
      <c r="AIU40" s="3"/>
      <c r="AIV40" s="3"/>
      <c r="AIW40" s="3"/>
      <c r="AIX40" s="3"/>
      <c r="AIY40" s="3"/>
      <c r="AIZ40" s="3"/>
      <c r="AJA40" s="3"/>
      <c r="AJB40" s="3"/>
      <c r="AJC40" s="3"/>
      <c r="AJD40" s="3"/>
      <c r="AJE40" s="3"/>
      <c r="AJF40" s="3"/>
      <c r="AJG40" s="3"/>
      <c r="AJH40" s="3"/>
      <c r="AJI40" s="3"/>
      <c r="AJJ40" s="3"/>
      <c r="AJK40" s="3"/>
      <c r="AJL40" s="3"/>
      <c r="AJM40" s="3"/>
      <c r="AJN40" s="3"/>
      <c r="AJO40" s="3"/>
      <c r="AJP40" s="3"/>
      <c r="AJQ40" s="3"/>
      <c r="AJR40" s="3"/>
      <c r="AJS40" s="3"/>
      <c r="AJT40" s="3"/>
      <c r="AJU40" s="3"/>
      <c r="AJV40" s="3"/>
      <c r="AJW40" s="3"/>
      <c r="AJX40" s="3"/>
      <c r="AJY40" s="3"/>
      <c r="AJZ40" s="3"/>
      <c r="AKA40" s="3"/>
      <c r="AKB40" s="3"/>
      <c r="AKC40" s="3"/>
      <c r="AKD40" s="3"/>
      <c r="AKE40" s="3"/>
      <c r="AKF40" s="3"/>
      <c r="AKG40" s="3"/>
      <c r="AKH40" s="3"/>
      <c r="AKI40" s="3"/>
      <c r="AKJ40" s="3"/>
      <c r="AKK40" s="3"/>
      <c r="AKL40" s="3"/>
      <c r="AKM40" s="3"/>
      <c r="AKN40" s="3"/>
      <c r="AKO40" s="3"/>
      <c r="AKP40" s="3"/>
      <c r="AKQ40" s="3"/>
      <c r="AKR40" s="3"/>
      <c r="AKS40" s="3"/>
      <c r="AKT40" s="3"/>
      <c r="AKU40" s="3"/>
      <c r="AKV40" s="3"/>
      <c r="AKW40" s="3"/>
      <c r="AKX40" s="3"/>
      <c r="AKY40" s="3"/>
      <c r="AKZ40" s="3"/>
      <c r="ALA40" s="3"/>
      <c r="ALB40" s="3"/>
      <c r="ALC40" s="3"/>
      <c r="ALD40" s="3"/>
      <c r="ALE40" s="3"/>
      <c r="ALF40" s="3"/>
      <c r="ALG40" s="3"/>
      <c r="ALH40" s="3"/>
      <c r="ALI40" s="3"/>
      <c r="ALJ40" s="3"/>
      <c r="ALK40" s="3"/>
      <c r="ALL40" s="3"/>
      <c r="ALM40" s="3"/>
      <c r="ALN40" s="3"/>
      <c r="ALO40" s="3"/>
      <c r="ALP40" s="3"/>
      <c r="ALQ40" s="3"/>
      <c r="ALR40" s="3"/>
      <c r="ALS40" s="3"/>
      <c r="ALT40" s="3"/>
      <c r="ALU40" s="3"/>
      <c r="ALV40" s="3"/>
      <c r="ALW40" s="3"/>
      <c r="ALX40" s="3"/>
      <c r="ALY40" s="3"/>
      <c r="ALZ40" s="3"/>
      <c r="AMA40" s="3"/>
      <c r="AMB40" s="3"/>
      <c r="AMC40" s="3"/>
      <c r="AMD40" s="3"/>
      <c r="AME40" s="3"/>
      <c r="AMF40" s="3"/>
      <c r="AMG40" s="3"/>
      <c r="AMH40" s="3"/>
      <c r="AMI40" s="3"/>
      <c r="AMJ40" s="3"/>
      <c r="AMK40" s="3"/>
    </row>
    <row r="41" spans="1:1025" s="1" customFormat="1" ht="14.25" x14ac:dyDescent="0.2">
      <c r="D41" s="103" t="s">
        <v>21</v>
      </c>
      <c r="E41" s="103"/>
      <c r="F41" s="10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  <c r="AMK41" s="3"/>
    </row>
  </sheetData>
  <mergeCells count="18">
    <mergeCell ref="B27:H28"/>
    <mergeCell ref="E35:F35"/>
    <mergeCell ref="G35:H35"/>
    <mergeCell ref="D40:F40"/>
    <mergeCell ref="D41:F41"/>
    <mergeCell ref="G11:H11"/>
    <mergeCell ref="B13:H13"/>
    <mergeCell ref="B14:H14"/>
    <mergeCell ref="B17:H18"/>
    <mergeCell ref="E24:F24"/>
    <mergeCell ref="G24:H24"/>
    <mergeCell ref="B11:D11"/>
    <mergeCell ref="E11:F11"/>
    <mergeCell ref="D2:F2"/>
    <mergeCell ref="D3:F3"/>
    <mergeCell ref="D4:F4"/>
    <mergeCell ref="D5:F5"/>
    <mergeCell ref="D7:F8"/>
  </mergeCells>
  <pageMargins left="0.78749999999999998" right="0.78749999999999998" top="1.0631944444444399" bottom="1.0631944444444399" header="0.51180555555555496" footer="0.78749999999999998"/>
  <pageSetup paperSize="9" scale="65" firstPageNumber="0" fitToHeight="0" orientation="portrait" horizontalDpi="4294967293" verticalDpi="4294967293" r:id="rId1"/>
  <headerFooter>
    <oddFooter>&amp;C&amp;"Times New Roman,Normal"&amp;12Página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7"/>
  <sheetViews>
    <sheetView topLeftCell="B39" zoomScale="130" zoomScaleNormal="130" workbookViewId="0">
      <selection activeCell="G55" sqref="G55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 customWidth="1"/>
    <col min="4" max="4" width="59.42578125" style="1" customWidth="1"/>
    <col min="5" max="5" width="22.5703125" style="1" customWidth="1"/>
    <col min="6" max="6" width="12.140625" style="1" customWidth="1"/>
    <col min="7" max="7" width="12.5703125" style="75" customWidth="1"/>
    <col min="8" max="8" width="10.28515625" style="75" customWidth="1"/>
    <col min="9" max="1025" width="8.7109375" style="3" customWidth="1"/>
  </cols>
  <sheetData>
    <row r="1" spans="2:15" ht="20.25" x14ac:dyDescent="0.25">
      <c r="D1" s="4"/>
      <c r="E1" s="4"/>
      <c r="F1" s="4"/>
      <c r="G1" s="70"/>
      <c r="H1" s="70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95" t="s">
        <v>0</v>
      </c>
      <c r="E2" s="95"/>
      <c r="F2" s="95"/>
      <c r="G2" s="71"/>
      <c r="H2" s="72"/>
      <c r="I2" s="6"/>
      <c r="J2" s="6"/>
      <c r="K2" s="6"/>
      <c r="L2" s="6"/>
      <c r="M2" s="6"/>
      <c r="N2" s="6"/>
      <c r="O2" s="6"/>
    </row>
    <row r="3" spans="2:15" x14ac:dyDescent="0.25">
      <c r="B3" s="11"/>
      <c r="D3" s="96" t="s">
        <v>1</v>
      </c>
      <c r="E3" s="96"/>
      <c r="F3" s="96"/>
      <c r="G3" s="73"/>
      <c r="H3" s="74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96" t="s">
        <v>2</v>
      </c>
      <c r="E4" s="96"/>
      <c r="F4" s="96"/>
      <c r="G4" s="73"/>
      <c r="H4" s="74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96" t="s">
        <v>3</v>
      </c>
      <c r="E5" s="96"/>
      <c r="F5" s="96"/>
      <c r="G5" s="73"/>
      <c r="H5" s="74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76"/>
    </row>
    <row r="7" spans="2:15" x14ac:dyDescent="0.25">
      <c r="B7" s="11"/>
      <c r="D7" s="97" t="s">
        <v>213</v>
      </c>
      <c r="E7" s="97"/>
      <c r="F7" s="97"/>
      <c r="H7" s="76"/>
    </row>
    <row r="8" spans="2:15" x14ac:dyDescent="0.25">
      <c r="B8" s="11"/>
      <c r="D8" s="97"/>
      <c r="E8" s="97"/>
      <c r="F8" s="97"/>
      <c r="H8" s="76"/>
    </row>
    <row r="9" spans="2:15" x14ac:dyDescent="0.25">
      <c r="B9" s="11"/>
      <c r="H9" s="76"/>
    </row>
    <row r="10" spans="2:15" x14ac:dyDescent="0.25">
      <c r="B10" s="16"/>
      <c r="C10" s="2"/>
      <c r="D10" s="2"/>
      <c r="E10" s="2"/>
      <c r="F10" s="2"/>
      <c r="G10" s="77"/>
      <c r="H10" s="78"/>
    </row>
    <row r="11" spans="2:15" ht="17.100000000000001" customHeight="1" x14ac:dyDescent="0.25">
      <c r="B11" s="98" t="s">
        <v>208</v>
      </c>
      <c r="C11" s="98"/>
      <c r="D11" s="98"/>
      <c r="E11" s="99" t="s">
        <v>4</v>
      </c>
      <c r="F11" s="99"/>
      <c r="G11" s="100">
        <f>G42+G53</f>
        <v>0</v>
      </c>
      <c r="H11" s="101"/>
    </row>
    <row r="12" spans="2:15" x14ac:dyDescent="0.25">
      <c r="B12" s="18"/>
      <c r="C12" s="19"/>
      <c r="D12" s="20"/>
      <c r="E12" s="21"/>
      <c r="F12" s="22"/>
      <c r="G12" s="79"/>
      <c r="H12" s="80"/>
    </row>
    <row r="13" spans="2:15" ht="17.100000000000001" customHeight="1" x14ac:dyDescent="0.25">
      <c r="B13" s="102" t="s">
        <v>112</v>
      </c>
      <c r="C13" s="102"/>
      <c r="D13" s="102"/>
      <c r="E13" s="102"/>
      <c r="F13" s="102"/>
      <c r="G13" s="102"/>
      <c r="H13" s="102"/>
    </row>
    <row r="14" spans="2:15" ht="17.100000000000001" customHeight="1" x14ac:dyDescent="0.25">
      <c r="B14" s="102" t="s">
        <v>111</v>
      </c>
      <c r="C14" s="102"/>
      <c r="D14" s="102"/>
      <c r="E14" s="102"/>
      <c r="F14" s="102"/>
      <c r="G14" s="102"/>
      <c r="H14" s="102"/>
    </row>
    <row r="15" spans="2:15" x14ac:dyDescent="0.25">
      <c r="B15" s="2"/>
      <c r="C15" s="2"/>
      <c r="D15" s="2"/>
      <c r="E15" s="2"/>
      <c r="F15" s="2"/>
      <c r="G15" s="77"/>
      <c r="H15" s="77"/>
    </row>
    <row r="16" spans="2:15" ht="9.9499999999999993" customHeight="1" thickBot="1" x14ac:dyDescent="0.3"/>
    <row r="17" spans="2:8" ht="15" customHeight="1" thickTop="1" thickBot="1" x14ac:dyDescent="0.3">
      <c r="B17" s="104" t="s">
        <v>5</v>
      </c>
      <c r="C17" s="104"/>
      <c r="D17" s="104"/>
      <c r="E17" s="104"/>
      <c r="F17" s="104"/>
      <c r="G17" s="104"/>
      <c r="H17" s="104"/>
    </row>
    <row r="18" spans="2:8" ht="15" customHeight="1" thickTop="1" x14ac:dyDescent="0.25">
      <c r="B18" s="104"/>
      <c r="C18" s="104"/>
      <c r="D18" s="104"/>
      <c r="E18" s="104"/>
      <c r="F18" s="104"/>
      <c r="G18" s="104"/>
      <c r="H18" s="104"/>
    </row>
    <row r="19" spans="2:8" ht="20.100000000000001" customHeight="1" x14ac:dyDescent="0.25">
      <c r="B19" s="25" t="s">
        <v>6</v>
      </c>
      <c r="C19" s="26" t="s">
        <v>7</v>
      </c>
      <c r="D19" s="26" t="s">
        <v>8</v>
      </c>
      <c r="E19" s="26" t="s">
        <v>9</v>
      </c>
      <c r="F19" s="26" t="s">
        <v>10</v>
      </c>
      <c r="G19" s="69" t="s">
        <v>11</v>
      </c>
      <c r="H19" s="81" t="s">
        <v>12</v>
      </c>
    </row>
    <row r="20" spans="2:8" ht="20.100000000000001" customHeight="1" x14ac:dyDescent="0.25">
      <c r="B20" s="28">
        <v>1</v>
      </c>
      <c r="C20" s="38">
        <v>10</v>
      </c>
      <c r="D20" s="38" t="s">
        <v>41</v>
      </c>
      <c r="E20" s="38">
        <v>40130402</v>
      </c>
      <c r="F20" s="38" t="s">
        <v>13</v>
      </c>
      <c r="G20" s="31"/>
      <c r="H20" s="32">
        <f t="shared" ref="H20:H21" si="0">G20*C20</f>
        <v>0</v>
      </c>
    </row>
    <row r="21" spans="2:8" ht="20.100000000000001" customHeight="1" x14ac:dyDescent="0.25">
      <c r="B21" s="28">
        <v>2</v>
      </c>
      <c r="C21" s="38">
        <v>35</v>
      </c>
      <c r="D21" s="38" t="s">
        <v>65</v>
      </c>
      <c r="E21" s="38">
        <v>40200003</v>
      </c>
      <c r="F21" s="38" t="s">
        <v>51</v>
      </c>
      <c r="G21" s="31"/>
      <c r="H21" s="32">
        <f t="shared" si="0"/>
        <v>0</v>
      </c>
    </row>
    <row r="22" spans="2:8" ht="20.100000000000001" customHeight="1" x14ac:dyDescent="0.25">
      <c r="B22" s="28">
        <v>3</v>
      </c>
      <c r="C22" s="38">
        <v>6</v>
      </c>
      <c r="D22" s="30" t="s">
        <v>83</v>
      </c>
      <c r="E22" s="30" t="s">
        <v>116</v>
      </c>
      <c r="F22" s="30" t="s">
        <v>15</v>
      </c>
      <c r="G22" s="31"/>
      <c r="H22" s="32">
        <f t="shared" ref="H22" si="1">G22*C22</f>
        <v>0</v>
      </c>
    </row>
    <row r="23" spans="2:8" ht="20.100000000000001" customHeight="1" x14ac:dyDescent="0.25">
      <c r="B23" s="28">
        <v>4</v>
      </c>
      <c r="C23" s="29">
        <v>6</v>
      </c>
      <c r="D23" s="38" t="s">
        <v>92</v>
      </c>
      <c r="E23" s="38" t="s">
        <v>62</v>
      </c>
      <c r="F23" s="38" t="s">
        <v>14</v>
      </c>
      <c r="G23" s="31"/>
      <c r="H23" s="32">
        <f t="shared" ref="H23:H24" si="2">C23*G23</f>
        <v>0</v>
      </c>
    </row>
    <row r="24" spans="2:8" ht="20.100000000000001" customHeight="1" x14ac:dyDescent="0.25">
      <c r="B24" s="28">
        <v>5</v>
      </c>
      <c r="C24" s="29">
        <v>5</v>
      </c>
      <c r="D24" s="38" t="s">
        <v>93</v>
      </c>
      <c r="E24" s="38" t="s">
        <v>77</v>
      </c>
      <c r="F24" s="38" t="s">
        <v>14</v>
      </c>
      <c r="G24" s="31"/>
      <c r="H24" s="32">
        <f t="shared" si="2"/>
        <v>0</v>
      </c>
    </row>
    <row r="25" spans="2:8" ht="20.100000000000001" customHeight="1" x14ac:dyDescent="0.25">
      <c r="B25" s="28">
        <v>6</v>
      </c>
      <c r="C25" s="38">
        <v>1</v>
      </c>
      <c r="D25" s="29" t="s">
        <v>79</v>
      </c>
      <c r="E25" s="29" t="s">
        <v>80</v>
      </c>
      <c r="F25" s="29" t="s">
        <v>14</v>
      </c>
      <c r="G25" s="31"/>
      <c r="H25" s="32">
        <f t="shared" ref="H25:H40" si="3">G25*C25</f>
        <v>0</v>
      </c>
    </row>
    <row r="26" spans="2:8" ht="20.100000000000001" customHeight="1" x14ac:dyDescent="0.25">
      <c r="B26" s="28">
        <v>7</v>
      </c>
      <c r="C26" s="38">
        <v>1</v>
      </c>
      <c r="D26" s="29" t="s">
        <v>84</v>
      </c>
      <c r="E26" s="29" t="s">
        <v>85</v>
      </c>
      <c r="F26" s="29" t="s">
        <v>14</v>
      </c>
      <c r="G26" s="31"/>
      <c r="H26" s="32">
        <f t="shared" si="3"/>
        <v>0</v>
      </c>
    </row>
    <row r="27" spans="2:8" ht="20.100000000000001" customHeight="1" x14ac:dyDescent="0.25">
      <c r="B27" s="28">
        <v>8</v>
      </c>
      <c r="C27" s="38">
        <v>1</v>
      </c>
      <c r="D27" s="29" t="s">
        <v>113</v>
      </c>
      <c r="E27" s="29" t="s">
        <v>114</v>
      </c>
      <c r="F27" s="29" t="s">
        <v>115</v>
      </c>
      <c r="G27" s="31"/>
      <c r="H27" s="32">
        <f t="shared" si="3"/>
        <v>0</v>
      </c>
    </row>
    <row r="28" spans="2:8" ht="20.100000000000001" customHeight="1" x14ac:dyDescent="0.25">
      <c r="B28" s="28">
        <v>9</v>
      </c>
      <c r="C28" s="38">
        <v>2</v>
      </c>
      <c r="D28" s="38" t="s">
        <v>86</v>
      </c>
      <c r="E28" s="38" t="s">
        <v>87</v>
      </c>
      <c r="F28" s="38" t="s">
        <v>14</v>
      </c>
      <c r="G28" s="31"/>
      <c r="H28" s="32">
        <f t="shared" si="3"/>
        <v>0</v>
      </c>
    </row>
    <row r="29" spans="2:8" ht="20.100000000000001" customHeight="1" x14ac:dyDescent="0.25">
      <c r="B29" s="28">
        <v>10</v>
      </c>
      <c r="C29" s="38">
        <v>1</v>
      </c>
      <c r="D29" s="38" t="s">
        <v>88</v>
      </c>
      <c r="E29" s="38" t="s">
        <v>89</v>
      </c>
      <c r="F29" s="38" t="s">
        <v>14</v>
      </c>
      <c r="G29" s="31"/>
      <c r="H29" s="32">
        <f t="shared" si="3"/>
        <v>0</v>
      </c>
    </row>
    <row r="30" spans="2:8" ht="20.100000000000001" customHeight="1" x14ac:dyDescent="0.25">
      <c r="B30" s="28">
        <v>11</v>
      </c>
      <c r="C30" s="38">
        <v>1</v>
      </c>
      <c r="D30" s="38" t="s">
        <v>52</v>
      </c>
      <c r="E30" s="38" t="s">
        <v>44</v>
      </c>
      <c r="F30" s="38" t="s">
        <v>15</v>
      </c>
      <c r="G30" s="31"/>
      <c r="H30" s="32">
        <f t="shared" si="3"/>
        <v>0</v>
      </c>
    </row>
    <row r="31" spans="2:8" ht="20.100000000000001" customHeight="1" x14ac:dyDescent="0.25">
      <c r="B31" s="28">
        <v>12</v>
      </c>
      <c r="C31" s="38">
        <v>1</v>
      </c>
      <c r="D31" s="38" t="s">
        <v>53</v>
      </c>
      <c r="E31" s="38" t="s">
        <v>45</v>
      </c>
      <c r="F31" s="38" t="s">
        <v>16</v>
      </c>
      <c r="G31" s="31"/>
      <c r="H31" s="32">
        <f t="shared" si="3"/>
        <v>0</v>
      </c>
    </row>
    <row r="32" spans="2:8" ht="20.100000000000001" customHeight="1" x14ac:dyDescent="0.25">
      <c r="B32" s="28">
        <v>13</v>
      </c>
      <c r="C32" s="38">
        <v>2</v>
      </c>
      <c r="D32" s="38" t="s">
        <v>35</v>
      </c>
      <c r="E32" s="38" t="s">
        <v>36</v>
      </c>
      <c r="F32" s="38" t="s">
        <v>15</v>
      </c>
      <c r="G32" s="31"/>
      <c r="H32" s="32">
        <f t="shared" si="3"/>
        <v>0</v>
      </c>
    </row>
    <row r="33" spans="1:8" ht="20.100000000000001" customHeight="1" x14ac:dyDescent="0.25">
      <c r="B33" s="28">
        <v>14</v>
      </c>
      <c r="C33" s="38">
        <v>1</v>
      </c>
      <c r="D33" s="29" t="s">
        <v>46</v>
      </c>
      <c r="E33" s="29" t="s">
        <v>47</v>
      </c>
      <c r="F33" s="29" t="s">
        <v>17</v>
      </c>
      <c r="G33" s="31"/>
      <c r="H33" s="32">
        <f t="shared" si="3"/>
        <v>0</v>
      </c>
    </row>
    <row r="34" spans="1:8" ht="20.100000000000001" customHeight="1" x14ac:dyDescent="0.25">
      <c r="B34" s="28">
        <v>15</v>
      </c>
      <c r="C34" s="38">
        <v>1</v>
      </c>
      <c r="D34" s="38" t="s">
        <v>37</v>
      </c>
      <c r="E34" s="38" t="s">
        <v>49</v>
      </c>
      <c r="F34" s="38" t="s">
        <v>17</v>
      </c>
      <c r="G34" s="31"/>
      <c r="H34" s="32">
        <f t="shared" si="3"/>
        <v>0</v>
      </c>
    </row>
    <row r="35" spans="1:8" ht="20.100000000000001" customHeight="1" x14ac:dyDescent="0.25">
      <c r="B35" s="28">
        <v>16</v>
      </c>
      <c r="C35" s="29">
        <v>8</v>
      </c>
      <c r="D35" s="38" t="s">
        <v>97</v>
      </c>
      <c r="E35" s="38" t="s">
        <v>38</v>
      </c>
      <c r="F35" s="52" t="s">
        <v>17</v>
      </c>
      <c r="G35" s="31"/>
      <c r="H35" s="32">
        <f t="shared" ref="H35:H36" si="4">C35*G35</f>
        <v>0</v>
      </c>
    </row>
    <row r="36" spans="1:8" ht="20.100000000000001" customHeight="1" x14ac:dyDescent="0.25">
      <c r="B36" s="28">
        <v>17</v>
      </c>
      <c r="C36" s="38">
        <v>1</v>
      </c>
      <c r="D36" s="29" t="s">
        <v>117</v>
      </c>
      <c r="E36" s="29" t="s">
        <v>118</v>
      </c>
      <c r="F36" s="29" t="s">
        <v>119</v>
      </c>
      <c r="G36" s="31"/>
      <c r="H36" s="32">
        <f t="shared" si="4"/>
        <v>0</v>
      </c>
    </row>
    <row r="37" spans="1:8" ht="20.100000000000001" customHeight="1" x14ac:dyDescent="0.25">
      <c r="B37" s="28">
        <v>18</v>
      </c>
      <c r="C37" s="38">
        <v>1</v>
      </c>
      <c r="D37" s="38" t="s">
        <v>48</v>
      </c>
      <c r="E37" s="38" t="s">
        <v>39</v>
      </c>
      <c r="F37" s="52" t="s">
        <v>15</v>
      </c>
      <c r="G37" s="31"/>
      <c r="H37" s="32">
        <f t="shared" ref="H37:H39" si="5">G37*C37</f>
        <v>0</v>
      </c>
    </row>
    <row r="38" spans="1:8" ht="20.100000000000001" customHeight="1" x14ac:dyDescent="0.25">
      <c r="B38" s="28">
        <v>19</v>
      </c>
      <c r="C38" s="38">
        <v>1</v>
      </c>
      <c r="D38" s="38" t="s">
        <v>76</v>
      </c>
      <c r="E38" s="38" t="s">
        <v>50</v>
      </c>
      <c r="F38" s="38" t="s">
        <v>17</v>
      </c>
      <c r="G38" s="31"/>
      <c r="H38" s="32">
        <f t="shared" si="5"/>
        <v>0</v>
      </c>
    </row>
    <row r="39" spans="1:8" ht="20.100000000000001" customHeight="1" x14ac:dyDescent="0.25">
      <c r="B39" s="28">
        <v>20</v>
      </c>
      <c r="C39" s="38">
        <v>5</v>
      </c>
      <c r="D39" s="29" t="s">
        <v>78</v>
      </c>
      <c r="E39" s="29" t="s">
        <v>63</v>
      </c>
      <c r="F39" s="29" t="s">
        <v>14</v>
      </c>
      <c r="G39" s="31"/>
      <c r="H39" s="32">
        <f t="shared" si="5"/>
        <v>0</v>
      </c>
    </row>
    <row r="40" spans="1:8" ht="20.100000000000001" customHeight="1" thickBot="1" x14ac:dyDescent="0.3">
      <c r="B40" s="28">
        <v>21</v>
      </c>
      <c r="C40" s="38">
        <v>3</v>
      </c>
      <c r="D40" s="38" t="s">
        <v>120</v>
      </c>
      <c r="E40" s="38" t="s">
        <v>121</v>
      </c>
      <c r="F40" s="38" t="s">
        <v>14</v>
      </c>
      <c r="G40" s="31"/>
      <c r="H40" s="32">
        <f t="shared" si="3"/>
        <v>0</v>
      </c>
    </row>
    <row r="41" spans="1:8" s="3" customFormat="1" ht="22.5" customHeight="1" thickTop="1" thickBot="1" x14ac:dyDescent="0.25">
      <c r="A41" s="1"/>
      <c r="B41" s="33"/>
      <c r="C41" s="33"/>
      <c r="D41" s="33"/>
      <c r="E41" s="33"/>
      <c r="F41" s="33"/>
      <c r="G41" s="34"/>
      <c r="H41" s="34"/>
    </row>
    <row r="42" spans="1:8" s="3" customFormat="1" ht="20.100000000000001" customHeight="1" thickTop="1" thickBot="1" x14ac:dyDescent="0.25">
      <c r="A42" s="1"/>
      <c r="B42" s="35"/>
      <c r="C42" s="35"/>
      <c r="D42" s="35"/>
      <c r="E42" s="105" t="s">
        <v>18</v>
      </c>
      <c r="F42" s="105"/>
      <c r="G42" s="106">
        <f>SUM(H20:H40)</f>
        <v>0</v>
      </c>
      <c r="H42" s="106"/>
    </row>
    <row r="43" spans="1:8" s="3" customFormat="1" ht="20.100000000000001" customHeight="1" thickTop="1" thickBot="1" x14ac:dyDescent="0.25">
      <c r="A43" s="1"/>
      <c r="B43" s="37"/>
      <c r="C43" s="37"/>
      <c r="D43" s="37"/>
      <c r="E43" s="37"/>
      <c r="F43" s="37"/>
      <c r="G43" s="82"/>
      <c r="H43" s="82"/>
    </row>
    <row r="44" spans="1:8" s="3" customFormat="1" ht="15" customHeight="1" thickTop="1" thickBot="1" x14ac:dyDescent="0.25">
      <c r="A44" s="1"/>
      <c r="B44" s="104" t="s">
        <v>40</v>
      </c>
      <c r="C44" s="104"/>
      <c r="D44" s="104"/>
      <c r="E44" s="104"/>
      <c r="F44" s="104"/>
      <c r="G44" s="104"/>
      <c r="H44" s="104"/>
    </row>
    <row r="45" spans="1:8" s="3" customFormat="1" ht="15" customHeight="1" thickTop="1" x14ac:dyDescent="0.2">
      <c r="A45" s="1"/>
      <c r="B45" s="104"/>
      <c r="C45" s="104"/>
      <c r="D45" s="104"/>
      <c r="E45" s="104"/>
      <c r="F45" s="104"/>
      <c r="G45" s="104"/>
      <c r="H45" s="104"/>
    </row>
    <row r="46" spans="1:8" s="3" customFormat="1" ht="20.100000000000001" customHeight="1" x14ac:dyDescent="0.2">
      <c r="A46" s="1"/>
      <c r="B46" s="25" t="s">
        <v>6</v>
      </c>
      <c r="C46" s="26" t="s">
        <v>7</v>
      </c>
      <c r="D46" s="26" t="s">
        <v>8</v>
      </c>
      <c r="E46" s="26" t="s">
        <v>9</v>
      </c>
      <c r="F46" s="26" t="s">
        <v>10</v>
      </c>
      <c r="G46" s="69" t="s">
        <v>11</v>
      </c>
      <c r="H46" s="81" t="s">
        <v>12</v>
      </c>
    </row>
    <row r="47" spans="1:8" s="3" customFormat="1" ht="20.100000000000001" customHeight="1" x14ac:dyDescent="0.2">
      <c r="A47" s="1"/>
      <c r="B47" s="54">
        <v>1</v>
      </c>
      <c r="C47" s="55">
        <v>1</v>
      </c>
      <c r="D47" s="38" t="s">
        <v>81</v>
      </c>
      <c r="E47" s="38">
        <v>40080028</v>
      </c>
      <c r="F47" s="55"/>
      <c r="G47" s="58"/>
      <c r="H47" s="59">
        <f t="shared" ref="H47:H50" si="6">G47*C47</f>
        <v>0</v>
      </c>
    </row>
    <row r="48" spans="1:8" s="3" customFormat="1" ht="20.100000000000001" customHeight="1" x14ac:dyDescent="0.2">
      <c r="A48" s="1"/>
      <c r="B48" s="54">
        <v>2</v>
      </c>
      <c r="C48" s="55">
        <v>1</v>
      </c>
      <c r="D48" s="38" t="s">
        <v>82</v>
      </c>
      <c r="E48" s="38">
        <v>40080038</v>
      </c>
      <c r="F48" s="55"/>
      <c r="G48" s="58"/>
      <c r="H48" s="59">
        <f t="shared" si="6"/>
        <v>0</v>
      </c>
    </row>
    <row r="49" spans="1:1025" s="3" customFormat="1" ht="20.100000000000001" customHeight="1" x14ac:dyDescent="0.2">
      <c r="A49" s="1"/>
      <c r="B49" s="54">
        <v>3</v>
      </c>
      <c r="C49" s="55">
        <v>1</v>
      </c>
      <c r="D49" s="38" t="s">
        <v>59</v>
      </c>
      <c r="E49" s="38">
        <v>40080014</v>
      </c>
      <c r="F49" s="55"/>
      <c r="G49" s="58"/>
      <c r="H49" s="59">
        <f t="shared" si="6"/>
        <v>0</v>
      </c>
    </row>
    <row r="50" spans="1:1025" s="3" customFormat="1" ht="20.25" customHeight="1" x14ac:dyDescent="0.2">
      <c r="A50" s="1"/>
      <c r="B50" s="54">
        <v>4</v>
      </c>
      <c r="C50" s="55">
        <v>1</v>
      </c>
      <c r="D50" s="38" t="s">
        <v>73</v>
      </c>
      <c r="E50" s="38">
        <v>40190081</v>
      </c>
      <c r="F50" s="55" t="s">
        <v>74</v>
      </c>
      <c r="G50" s="58"/>
      <c r="H50" s="59">
        <f t="shared" si="6"/>
        <v>0</v>
      </c>
    </row>
    <row r="51" spans="1:1025" s="3" customFormat="1" ht="20.100000000000001" customHeight="1" thickBot="1" x14ac:dyDescent="0.25">
      <c r="A51" s="1"/>
      <c r="B51" s="56">
        <v>5</v>
      </c>
      <c r="C51" s="57">
        <v>1</v>
      </c>
      <c r="D51" s="64" t="s">
        <v>68</v>
      </c>
      <c r="E51" s="64">
        <v>40080057</v>
      </c>
      <c r="F51" s="57"/>
      <c r="G51" s="61"/>
      <c r="H51" s="63">
        <f t="shared" ref="H51" si="7">G51*C51</f>
        <v>0</v>
      </c>
    </row>
    <row r="52" spans="1:1025" s="3" customFormat="1" ht="23.25" customHeight="1" thickTop="1" thickBot="1" x14ac:dyDescent="0.25">
      <c r="A52" s="1"/>
      <c r="B52" s="35"/>
      <c r="C52" s="35"/>
      <c r="D52" s="35"/>
      <c r="E52" s="35"/>
      <c r="F52" s="35"/>
      <c r="G52" s="60"/>
      <c r="H52" s="60"/>
    </row>
    <row r="53" spans="1:1025" s="3" customFormat="1" ht="20.100000000000001" customHeight="1" thickTop="1" thickBot="1" x14ac:dyDescent="0.25">
      <c r="A53" s="1"/>
      <c r="B53" s="35"/>
      <c r="C53" s="35"/>
      <c r="D53" s="35"/>
      <c r="E53" s="105" t="s">
        <v>19</v>
      </c>
      <c r="F53" s="105"/>
      <c r="G53" s="121">
        <f>SUM(H47:H51)</f>
        <v>0</v>
      </c>
      <c r="H53" s="121"/>
    </row>
    <row r="54" spans="1:1025" s="3" customFormat="1" ht="20.100000000000001" customHeight="1" thickTop="1" x14ac:dyDescent="0.2">
      <c r="A54" s="1"/>
      <c r="B54" s="35"/>
      <c r="C54" s="35"/>
      <c r="D54" s="35"/>
      <c r="E54" s="35"/>
      <c r="F54" s="35"/>
      <c r="G54" s="60"/>
      <c r="H54" s="60"/>
    </row>
    <row r="56" spans="1:1025" s="3" customFormat="1" ht="14.25" x14ac:dyDescent="0.2">
      <c r="A56" s="1"/>
      <c r="B56" s="1"/>
      <c r="C56" s="1"/>
      <c r="D56" s="103" t="s">
        <v>20</v>
      </c>
      <c r="E56" s="103"/>
      <c r="F56" s="103"/>
      <c r="G56" s="75"/>
      <c r="H56" s="75"/>
    </row>
    <row r="57" spans="1:1025" s="1" customFormat="1" ht="14.25" x14ac:dyDescent="0.2">
      <c r="D57" s="103" t="s">
        <v>21</v>
      </c>
      <c r="E57" s="103"/>
      <c r="F57" s="103"/>
      <c r="G57" s="75"/>
      <c r="H57" s="75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</row>
  </sheetData>
  <mergeCells count="18">
    <mergeCell ref="D2:F2"/>
    <mergeCell ref="D3:F3"/>
    <mergeCell ref="D4:F4"/>
    <mergeCell ref="D5:F5"/>
    <mergeCell ref="D7:F8"/>
    <mergeCell ref="G11:H11"/>
    <mergeCell ref="B13:H13"/>
    <mergeCell ref="B14:H14"/>
    <mergeCell ref="B17:H18"/>
    <mergeCell ref="E42:F42"/>
    <mergeCell ref="G42:H42"/>
    <mergeCell ref="B11:D11"/>
    <mergeCell ref="E11:F11"/>
    <mergeCell ref="B44:H45"/>
    <mergeCell ref="E53:F53"/>
    <mergeCell ref="G53:H53"/>
    <mergeCell ref="D56:F56"/>
    <mergeCell ref="D57:F57"/>
  </mergeCells>
  <pageMargins left="0.78749999999999998" right="0.78749999999999998" top="1.0631944444444399" bottom="1.0631944444444399" header="0.51180555555555496" footer="0.78749999999999998"/>
  <pageSetup paperSize="9" scale="64" firstPageNumber="0" fitToHeight="0" orientation="portrait" horizontalDpi="4294967294" verticalDpi="4294967294" r:id="rId1"/>
  <headerFooter>
    <oddFooter>&amp;C&amp;"Times New Roman,Normal"&amp;12Página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8"/>
  <sheetViews>
    <sheetView topLeftCell="A28" zoomScale="130" zoomScaleNormal="130" workbookViewId="0">
      <selection activeCell="G42" sqref="G42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 customWidth="1"/>
    <col min="4" max="4" width="59.42578125" style="1" customWidth="1"/>
    <col min="5" max="5" width="22.5703125" style="1" customWidth="1"/>
    <col min="6" max="6" width="12.140625" style="1" customWidth="1"/>
    <col min="7" max="7" width="12.5703125" style="75" customWidth="1"/>
    <col min="8" max="8" width="10.28515625" style="75" customWidth="1"/>
    <col min="9" max="1025" width="8.7109375" style="3" customWidth="1"/>
  </cols>
  <sheetData>
    <row r="1" spans="2:15" ht="20.25" x14ac:dyDescent="0.25">
      <c r="D1" s="4"/>
      <c r="E1" s="4"/>
      <c r="F1" s="4"/>
      <c r="G1" s="70"/>
      <c r="H1" s="70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95" t="s">
        <v>0</v>
      </c>
      <c r="E2" s="95"/>
      <c r="F2" s="95"/>
      <c r="G2" s="71"/>
      <c r="H2" s="72"/>
      <c r="I2" s="6"/>
      <c r="J2" s="6"/>
      <c r="K2" s="6"/>
      <c r="L2" s="6"/>
      <c r="M2" s="6"/>
      <c r="N2" s="6"/>
      <c r="O2" s="6"/>
    </row>
    <row r="3" spans="2:15" x14ac:dyDescent="0.25">
      <c r="B3" s="11"/>
      <c r="D3" s="96" t="s">
        <v>1</v>
      </c>
      <c r="E3" s="96"/>
      <c r="F3" s="96"/>
      <c r="G3" s="73"/>
      <c r="H3" s="74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96" t="s">
        <v>2</v>
      </c>
      <c r="E4" s="96"/>
      <c r="F4" s="96"/>
      <c r="G4" s="73"/>
      <c r="H4" s="74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96" t="s">
        <v>3</v>
      </c>
      <c r="E5" s="96"/>
      <c r="F5" s="96"/>
      <c r="G5" s="73"/>
      <c r="H5" s="74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76"/>
    </row>
    <row r="7" spans="2:15" x14ac:dyDescent="0.25">
      <c r="B7" s="11"/>
      <c r="D7" s="97" t="s">
        <v>213</v>
      </c>
      <c r="E7" s="97"/>
      <c r="F7" s="97"/>
      <c r="H7" s="76"/>
    </row>
    <row r="8" spans="2:15" x14ac:dyDescent="0.25">
      <c r="B8" s="11"/>
      <c r="D8" s="97"/>
      <c r="E8" s="97"/>
      <c r="F8" s="97"/>
      <c r="H8" s="76"/>
    </row>
    <row r="9" spans="2:15" x14ac:dyDescent="0.25">
      <c r="B9" s="11"/>
      <c r="H9" s="76"/>
    </row>
    <row r="10" spans="2:15" x14ac:dyDescent="0.25">
      <c r="B10" s="16"/>
      <c r="C10" s="2"/>
      <c r="D10" s="2"/>
      <c r="E10" s="2"/>
      <c r="F10" s="2"/>
      <c r="G10" s="77"/>
      <c r="H10" s="78"/>
    </row>
    <row r="11" spans="2:15" ht="17.100000000000001" customHeight="1" x14ac:dyDescent="0.25">
      <c r="B11" s="98" t="s">
        <v>209</v>
      </c>
      <c r="C11" s="98"/>
      <c r="D11" s="98"/>
      <c r="E11" s="99" t="s">
        <v>4</v>
      </c>
      <c r="F11" s="99"/>
      <c r="G11" s="100">
        <f>G27+G44</f>
        <v>0</v>
      </c>
      <c r="H11" s="101"/>
    </row>
    <row r="12" spans="2:15" x14ac:dyDescent="0.25">
      <c r="B12" s="18"/>
      <c r="C12" s="19"/>
      <c r="D12" s="20"/>
      <c r="E12" s="21"/>
      <c r="F12" s="22"/>
      <c r="G12" s="79"/>
      <c r="H12" s="80"/>
    </row>
    <row r="13" spans="2:15" ht="17.100000000000001" customHeight="1" x14ac:dyDescent="0.25">
      <c r="B13" s="102" t="s">
        <v>125</v>
      </c>
      <c r="C13" s="102"/>
      <c r="D13" s="102"/>
      <c r="E13" s="102"/>
      <c r="F13" s="102"/>
      <c r="G13" s="102"/>
      <c r="H13" s="102"/>
    </row>
    <row r="14" spans="2:15" ht="17.100000000000001" customHeight="1" x14ac:dyDescent="0.25">
      <c r="B14" s="102" t="s">
        <v>126</v>
      </c>
      <c r="C14" s="102"/>
      <c r="D14" s="102"/>
      <c r="E14" s="102"/>
      <c r="F14" s="102"/>
      <c r="G14" s="102"/>
      <c r="H14" s="102"/>
    </row>
    <row r="15" spans="2:15" x14ac:dyDescent="0.25">
      <c r="B15" s="2"/>
      <c r="C15" s="2"/>
      <c r="D15" s="2"/>
      <c r="E15" s="2"/>
      <c r="F15" s="2"/>
      <c r="G15" s="77"/>
      <c r="H15" s="77"/>
    </row>
    <row r="16" spans="2:15" ht="9.9499999999999993" customHeight="1" x14ac:dyDescent="0.25"/>
    <row r="17" spans="1:8" ht="15" customHeight="1" x14ac:dyDescent="0.25">
      <c r="B17" s="104" t="s">
        <v>5</v>
      </c>
      <c r="C17" s="104"/>
      <c r="D17" s="104"/>
      <c r="E17" s="104"/>
      <c r="F17" s="104"/>
      <c r="G17" s="104"/>
      <c r="H17" s="104"/>
    </row>
    <row r="18" spans="1:8" ht="15" customHeight="1" x14ac:dyDescent="0.25">
      <c r="B18" s="104"/>
      <c r="C18" s="104"/>
      <c r="D18" s="104"/>
      <c r="E18" s="104"/>
      <c r="F18" s="104"/>
      <c r="G18" s="104"/>
      <c r="H18" s="104"/>
    </row>
    <row r="19" spans="1:8" ht="20.100000000000001" customHeight="1" x14ac:dyDescent="0.25">
      <c r="B19" s="25" t="s">
        <v>6</v>
      </c>
      <c r="C19" s="26" t="s">
        <v>7</v>
      </c>
      <c r="D19" s="26" t="s">
        <v>8</v>
      </c>
      <c r="E19" s="26" t="s">
        <v>9</v>
      </c>
      <c r="F19" s="26" t="s">
        <v>10</v>
      </c>
      <c r="G19" s="69" t="s">
        <v>11</v>
      </c>
      <c r="H19" s="81" t="s">
        <v>12</v>
      </c>
    </row>
    <row r="20" spans="1:8" ht="20.100000000000001" customHeight="1" x14ac:dyDescent="0.25">
      <c r="B20" s="28">
        <v>1</v>
      </c>
      <c r="C20" s="38">
        <v>10</v>
      </c>
      <c r="D20" s="38" t="s">
        <v>41</v>
      </c>
      <c r="E20" s="38">
        <v>40130402</v>
      </c>
      <c r="F20" s="38" t="s">
        <v>13</v>
      </c>
      <c r="G20" s="31"/>
      <c r="H20" s="32">
        <f t="shared" ref="H20:H25" si="0">G20*C20</f>
        <v>0</v>
      </c>
    </row>
    <row r="21" spans="1:8" ht="20.100000000000001" customHeight="1" x14ac:dyDescent="0.25">
      <c r="B21" s="28">
        <v>2</v>
      </c>
      <c r="C21" s="38">
        <v>1</v>
      </c>
      <c r="D21" s="38" t="s">
        <v>127</v>
      </c>
      <c r="E21" s="38">
        <v>87520131128</v>
      </c>
      <c r="F21" s="38" t="s">
        <v>14</v>
      </c>
      <c r="G21" s="31"/>
      <c r="H21" s="32">
        <f t="shared" si="0"/>
        <v>0</v>
      </c>
    </row>
    <row r="22" spans="1:8" ht="20.100000000000001" customHeight="1" x14ac:dyDescent="0.25">
      <c r="B22" s="28">
        <v>3</v>
      </c>
      <c r="C22" s="38">
        <v>1</v>
      </c>
      <c r="D22" s="38" t="s">
        <v>128</v>
      </c>
      <c r="E22" s="38">
        <v>87531340100</v>
      </c>
      <c r="F22" s="38" t="s">
        <v>17</v>
      </c>
      <c r="G22" s="31"/>
      <c r="H22" s="32">
        <f t="shared" si="0"/>
        <v>0</v>
      </c>
    </row>
    <row r="23" spans="1:8" ht="20.100000000000001" customHeight="1" x14ac:dyDescent="0.25">
      <c r="B23" s="28">
        <v>4</v>
      </c>
      <c r="C23" s="38">
        <v>1</v>
      </c>
      <c r="D23" s="38" t="s">
        <v>129</v>
      </c>
      <c r="E23" s="38">
        <v>87531366100</v>
      </c>
      <c r="F23" s="38" t="s">
        <v>42</v>
      </c>
      <c r="G23" s="31"/>
      <c r="H23" s="32">
        <f t="shared" si="0"/>
        <v>0</v>
      </c>
    </row>
    <row r="24" spans="1:8" ht="20.100000000000001" customHeight="1" x14ac:dyDescent="0.25">
      <c r="B24" s="28">
        <v>5</v>
      </c>
      <c r="C24" s="38">
        <v>1</v>
      </c>
      <c r="D24" s="38" t="s">
        <v>130</v>
      </c>
      <c r="E24" s="38">
        <v>87531367100</v>
      </c>
      <c r="F24" s="38" t="s">
        <v>42</v>
      </c>
      <c r="G24" s="31"/>
      <c r="H24" s="32">
        <f t="shared" si="0"/>
        <v>0</v>
      </c>
    </row>
    <row r="25" spans="1:8" ht="20.100000000000001" customHeight="1" thickBot="1" x14ac:dyDescent="0.3">
      <c r="B25" s="28">
        <v>6</v>
      </c>
      <c r="C25" s="38">
        <v>1</v>
      </c>
      <c r="D25" s="38" t="s">
        <v>131</v>
      </c>
      <c r="E25" s="38">
        <v>87500125101</v>
      </c>
      <c r="F25" s="38" t="s">
        <v>17</v>
      </c>
      <c r="G25" s="31"/>
      <c r="H25" s="32">
        <f t="shared" si="0"/>
        <v>0</v>
      </c>
    </row>
    <row r="26" spans="1:8" ht="9.9499999999999993" customHeight="1" thickTop="1" thickBot="1" x14ac:dyDescent="0.3">
      <c r="B26" s="33"/>
      <c r="C26" s="33"/>
      <c r="D26" s="33"/>
      <c r="E26" s="33"/>
      <c r="F26" s="33"/>
      <c r="G26" s="34"/>
      <c r="H26" s="34"/>
    </row>
    <row r="27" spans="1:8" ht="20.100000000000001" customHeight="1" thickTop="1" thickBot="1" x14ac:dyDescent="0.3">
      <c r="B27" s="35"/>
      <c r="C27" s="35"/>
      <c r="D27" s="35"/>
      <c r="E27" s="105" t="s">
        <v>18</v>
      </c>
      <c r="F27" s="105"/>
      <c r="G27" s="106">
        <f>SUM(H20:H25)</f>
        <v>0</v>
      </c>
      <c r="H27" s="106"/>
    </row>
    <row r="28" spans="1:8" ht="20.100000000000001" customHeight="1" thickTop="1" thickBot="1" x14ac:dyDescent="0.3">
      <c r="B28" s="37"/>
      <c r="C28" s="37"/>
      <c r="D28" s="37"/>
      <c r="E28" s="37"/>
      <c r="F28" s="37"/>
      <c r="G28" s="82"/>
      <c r="H28" s="82"/>
    </row>
    <row r="29" spans="1:8" ht="15" customHeight="1" x14ac:dyDescent="0.25">
      <c r="B29" s="104" t="s">
        <v>40</v>
      </c>
      <c r="C29" s="104"/>
      <c r="D29" s="104"/>
      <c r="E29" s="104"/>
      <c r="F29" s="104"/>
      <c r="G29" s="104"/>
      <c r="H29" s="104"/>
    </row>
    <row r="30" spans="1:8" ht="15" customHeight="1" x14ac:dyDescent="0.25">
      <c r="B30" s="104"/>
      <c r="C30" s="104"/>
      <c r="D30" s="104"/>
      <c r="E30" s="104"/>
      <c r="F30" s="104"/>
      <c r="G30" s="104"/>
      <c r="H30" s="104"/>
    </row>
    <row r="31" spans="1:8" ht="20.100000000000001" customHeight="1" x14ac:dyDescent="0.25">
      <c r="B31" s="25" t="s">
        <v>6</v>
      </c>
      <c r="C31" s="26" t="s">
        <v>7</v>
      </c>
      <c r="D31" s="26" t="s">
        <v>8</v>
      </c>
      <c r="E31" s="26" t="s">
        <v>9</v>
      </c>
      <c r="F31" s="26" t="s">
        <v>10</v>
      </c>
      <c r="G31" s="69" t="s">
        <v>11</v>
      </c>
      <c r="H31" s="81" t="s">
        <v>12</v>
      </c>
    </row>
    <row r="32" spans="1:8" s="3" customFormat="1" ht="20.100000000000001" customHeight="1" x14ac:dyDescent="0.2">
      <c r="A32" s="1"/>
      <c r="B32" s="54">
        <v>1</v>
      </c>
      <c r="C32" s="55">
        <v>1</v>
      </c>
      <c r="D32" s="38" t="s">
        <v>132</v>
      </c>
      <c r="E32" s="38">
        <v>40080027</v>
      </c>
      <c r="F32" s="55"/>
      <c r="G32" s="58"/>
      <c r="H32" s="59">
        <f t="shared" ref="H32:H36" si="1">G32*C32</f>
        <v>0</v>
      </c>
    </row>
    <row r="33" spans="1:8" ht="20.100000000000001" customHeight="1" x14ac:dyDescent="0.25">
      <c r="B33" s="54">
        <v>2</v>
      </c>
      <c r="C33" s="55">
        <v>1</v>
      </c>
      <c r="D33" s="38" t="s">
        <v>133</v>
      </c>
      <c r="E33" s="38">
        <v>40080043</v>
      </c>
      <c r="F33" s="55"/>
      <c r="G33" s="58"/>
      <c r="H33" s="59">
        <f t="shared" si="1"/>
        <v>0</v>
      </c>
    </row>
    <row r="34" spans="1:8" s="3" customFormat="1" ht="20.100000000000001" customHeight="1" x14ac:dyDescent="0.2">
      <c r="A34" s="1"/>
      <c r="B34" s="54">
        <v>3</v>
      </c>
      <c r="C34" s="55">
        <v>1</v>
      </c>
      <c r="D34" s="38" t="s">
        <v>59</v>
      </c>
      <c r="E34" s="38">
        <v>40080013</v>
      </c>
      <c r="F34" s="55"/>
      <c r="G34" s="58"/>
      <c r="H34" s="59">
        <f t="shared" si="1"/>
        <v>0</v>
      </c>
    </row>
    <row r="35" spans="1:8" s="3" customFormat="1" ht="20.25" customHeight="1" x14ac:dyDescent="0.2">
      <c r="A35" s="1"/>
      <c r="B35" s="54">
        <v>4</v>
      </c>
      <c r="C35" s="55">
        <v>1</v>
      </c>
      <c r="D35" s="38" t="s">
        <v>134</v>
      </c>
      <c r="E35" s="38">
        <v>40190044</v>
      </c>
      <c r="F35" s="55"/>
      <c r="G35" s="58"/>
      <c r="H35" s="59">
        <f t="shared" si="1"/>
        <v>0</v>
      </c>
    </row>
    <row r="36" spans="1:8" ht="20.100000000000001" customHeight="1" x14ac:dyDescent="0.25">
      <c r="B36" s="54">
        <v>5</v>
      </c>
      <c r="C36" s="38">
        <v>150</v>
      </c>
      <c r="D36" s="38" t="s">
        <v>135</v>
      </c>
      <c r="E36" s="38">
        <v>40080089</v>
      </c>
      <c r="F36" s="38"/>
      <c r="G36" s="31"/>
      <c r="H36" s="59">
        <f t="shared" si="1"/>
        <v>0</v>
      </c>
    </row>
    <row r="37" spans="1:8" ht="20.100000000000001" customHeight="1" x14ac:dyDescent="0.25">
      <c r="B37" s="54">
        <v>6</v>
      </c>
      <c r="C37" s="55">
        <v>1</v>
      </c>
      <c r="D37" s="38" t="s">
        <v>70</v>
      </c>
      <c r="E37" s="38">
        <v>40080047</v>
      </c>
      <c r="F37" s="55" t="s">
        <v>69</v>
      </c>
      <c r="G37" s="58"/>
      <c r="H37" s="59">
        <f t="shared" ref="H37:H42" si="2">G37*C37</f>
        <v>0</v>
      </c>
    </row>
    <row r="38" spans="1:8" ht="20.100000000000001" customHeight="1" x14ac:dyDescent="0.25">
      <c r="B38" s="54">
        <v>7</v>
      </c>
      <c r="C38" s="55">
        <v>1</v>
      </c>
      <c r="D38" s="38" t="s">
        <v>71</v>
      </c>
      <c r="E38" s="38">
        <v>40080048</v>
      </c>
      <c r="F38" s="55"/>
      <c r="G38" s="58"/>
      <c r="H38" s="59">
        <f t="shared" si="2"/>
        <v>0</v>
      </c>
    </row>
    <row r="39" spans="1:8" s="68" customFormat="1" ht="20.100000000000001" customHeight="1" x14ac:dyDescent="0.2">
      <c r="A39" s="83" t="s">
        <v>123</v>
      </c>
      <c r="B39" s="54">
        <v>8</v>
      </c>
      <c r="C39" s="55">
        <v>1</v>
      </c>
      <c r="D39" s="55" t="s">
        <v>106</v>
      </c>
      <c r="E39" s="55">
        <v>40080020</v>
      </c>
      <c r="F39" s="55"/>
      <c r="G39" s="58"/>
      <c r="H39" s="59">
        <f t="shared" si="2"/>
        <v>0</v>
      </c>
    </row>
    <row r="40" spans="1:8" s="68" customFormat="1" ht="20.100000000000001" customHeight="1" x14ac:dyDescent="0.2">
      <c r="A40" s="67"/>
      <c r="B40" s="54">
        <v>9</v>
      </c>
      <c r="C40" s="55">
        <v>1</v>
      </c>
      <c r="D40" s="55" t="s">
        <v>107</v>
      </c>
      <c r="E40" s="55">
        <v>400880051</v>
      </c>
      <c r="F40" s="55"/>
      <c r="G40" s="58"/>
      <c r="H40" s="59">
        <f t="shared" si="2"/>
        <v>0</v>
      </c>
    </row>
    <row r="41" spans="1:8" s="3" customFormat="1" ht="20.100000000000001" customHeight="1" x14ac:dyDescent="0.2">
      <c r="A41" s="1"/>
      <c r="B41" s="54">
        <v>10</v>
      </c>
      <c r="C41" s="62">
        <v>1</v>
      </c>
      <c r="D41" s="38" t="s">
        <v>105</v>
      </c>
      <c r="E41" s="55">
        <v>40080039</v>
      </c>
      <c r="F41" s="55"/>
      <c r="G41" s="58"/>
      <c r="H41" s="59">
        <f t="shared" si="2"/>
        <v>0</v>
      </c>
    </row>
    <row r="42" spans="1:8" s="68" customFormat="1" ht="20.100000000000001" customHeight="1" thickBot="1" x14ac:dyDescent="0.25">
      <c r="A42" s="83"/>
      <c r="B42" s="54">
        <v>11</v>
      </c>
      <c r="C42" s="55">
        <v>1</v>
      </c>
      <c r="D42" s="55" t="s">
        <v>75</v>
      </c>
      <c r="E42" s="55">
        <v>40080080</v>
      </c>
      <c r="F42" s="55"/>
      <c r="G42" s="58"/>
      <c r="H42" s="59">
        <f t="shared" si="2"/>
        <v>0</v>
      </c>
    </row>
    <row r="43" spans="1:8" ht="9.9499999999999993" customHeight="1" thickTop="1" thickBot="1" x14ac:dyDescent="0.3">
      <c r="B43" s="33"/>
      <c r="C43" s="33"/>
      <c r="D43" s="33"/>
      <c r="E43" s="33"/>
      <c r="F43" s="33"/>
      <c r="G43" s="34"/>
      <c r="H43" s="34"/>
    </row>
    <row r="44" spans="1:8" ht="20.100000000000001" customHeight="1" x14ac:dyDescent="0.25">
      <c r="B44" s="35"/>
      <c r="C44" s="35"/>
      <c r="D44" s="35"/>
      <c r="E44" s="105" t="s">
        <v>19</v>
      </c>
      <c r="F44" s="105"/>
      <c r="G44" s="121">
        <f>SUM(H32:H42)</f>
        <v>0</v>
      </c>
      <c r="H44" s="121"/>
    </row>
    <row r="45" spans="1:8" ht="20.100000000000001" customHeight="1" thickTop="1" x14ac:dyDescent="0.25">
      <c r="B45" s="35"/>
      <c r="C45" s="35"/>
      <c r="D45" s="35"/>
      <c r="E45" s="35"/>
      <c r="F45" s="35"/>
      <c r="G45" s="60"/>
      <c r="H45" s="60"/>
    </row>
    <row r="47" spans="1:8" x14ac:dyDescent="0.25">
      <c r="D47" s="103" t="s">
        <v>20</v>
      </c>
      <c r="E47" s="103"/>
      <c r="F47" s="103"/>
    </row>
    <row r="48" spans="1:8" x14ac:dyDescent="0.25">
      <c r="D48" s="103" t="s">
        <v>21</v>
      </c>
      <c r="E48" s="103"/>
      <c r="F48" s="103"/>
    </row>
  </sheetData>
  <mergeCells count="18">
    <mergeCell ref="D47:F47"/>
    <mergeCell ref="D48:F48"/>
    <mergeCell ref="B17:H18"/>
    <mergeCell ref="E27:F27"/>
    <mergeCell ref="G27:H27"/>
    <mergeCell ref="B29:H30"/>
    <mergeCell ref="E44:F44"/>
    <mergeCell ref="G44:H44"/>
    <mergeCell ref="B11:D11"/>
    <mergeCell ref="E11:F11"/>
    <mergeCell ref="G11:H11"/>
    <mergeCell ref="B13:H13"/>
    <mergeCell ref="B14:H14"/>
    <mergeCell ref="D2:F2"/>
    <mergeCell ref="D3:F3"/>
    <mergeCell ref="D4:F4"/>
    <mergeCell ref="D5:F5"/>
    <mergeCell ref="D7:F8"/>
  </mergeCells>
  <pageMargins left="0.78749999999999998" right="0.78749999999999998" top="1.0631944444444399" bottom="1.0631944444444399" header="0.51180555555555496" footer="0.78749999999999998"/>
  <pageSetup paperSize="9" scale="64" firstPageNumber="0" fitToHeight="0" orientation="portrait" horizontalDpi="4294967294" verticalDpi="4294967294" r:id="rId1"/>
  <headerFooter>
    <oddFooter>&amp;C&amp;"Times New Roman,Normal"&amp;12Página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5"/>
  <sheetViews>
    <sheetView tabSelected="1" view="pageBreakPreview" topLeftCell="A57" zoomScale="130" zoomScaleNormal="100" zoomScaleSheetLayoutView="130" workbookViewId="0">
      <selection activeCell="G74" sqref="G74"/>
    </sheetView>
  </sheetViews>
  <sheetFormatPr defaultRowHeight="15" x14ac:dyDescent="0.25"/>
  <cols>
    <col min="1" max="1" width="2.42578125" style="1" customWidth="1"/>
    <col min="2" max="2" width="5.7109375" style="1" customWidth="1"/>
    <col min="3" max="3" width="9.140625" style="1"/>
    <col min="4" max="4" width="59.42578125" style="2" customWidth="1"/>
    <col min="5" max="5" width="19.140625" style="1" customWidth="1"/>
    <col min="6" max="6" width="12.140625" style="1" customWidth="1"/>
    <col min="7" max="7" width="12.5703125" style="75" customWidth="1"/>
    <col min="8" max="8" width="10.28515625" style="75" customWidth="1"/>
    <col min="9" max="1025" width="8.7109375" style="3" customWidth="1"/>
  </cols>
  <sheetData>
    <row r="1" spans="2:15" ht="20.25" x14ac:dyDescent="0.25">
      <c r="D1" s="4"/>
      <c r="E1" s="4"/>
      <c r="F1" s="4"/>
      <c r="G1" s="70"/>
      <c r="H1" s="70"/>
      <c r="I1" s="6"/>
      <c r="J1" s="6"/>
      <c r="K1" s="6"/>
      <c r="L1" s="6"/>
      <c r="M1" s="6"/>
      <c r="N1" s="6"/>
      <c r="O1" s="6"/>
    </row>
    <row r="2" spans="2:15" ht="20.25" x14ac:dyDescent="0.25">
      <c r="B2" s="7"/>
      <c r="C2" s="8"/>
      <c r="D2" s="95" t="s">
        <v>0</v>
      </c>
      <c r="E2" s="95"/>
      <c r="F2" s="95"/>
      <c r="G2" s="71"/>
      <c r="H2" s="72"/>
      <c r="I2" s="6"/>
      <c r="J2" s="6"/>
      <c r="K2" s="6"/>
      <c r="L2" s="6"/>
      <c r="M2" s="6"/>
      <c r="N2" s="6"/>
      <c r="O2" s="6"/>
    </row>
    <row r="3" spans="2:15" x14ac:dyDescent="0.25">
      <c r="B3" s="11"/>
      <c r="D3" s="96" t="s">
        <v>1</v>
      </c>
      <c r="E3" s="96"/>
      <c r="F3" s="96"/>
      <c r="G3" s="73"/>
      <c r="H3" s="74"/>
      <c r="I3" s="14"/>
      <c r="J3" s="14"/>
      <c r="K3" s="14"/>
      <c r="L3" s="14"/>
      <c r="M3" s="14"/>
      <c r="N3" s="14"/>
      <c r="O3" s="14"/>
    </row>
    <row r="4" spans="2:15" x14ac:dyDescent="0.25">
      <c r="B4" s="11"/>
      <c r="D4" s="96" t="s">
        <v>2</v>
      </c>
      <c r="E4" s="96"/>
      <c r="F4" s="96"/>
      <c r="G4" s="73"/>
      <c r="H4" s="74"/>
      <c r="I4" s="14"/>
      <c r="J4" s="14"/>
      <c r="K4" s="14"/>
      <c r="L4" s="14"/>
      <c r="M4" s="14"/>
      <c r="N4" s="14"/>
      <c r="O4" s="14"/>
    </row>
    <row r="5" spans="2:15" x14ac:dyDescent="0.25">
      <c r="B5" s="11"/>
      <c r="D5" s="96" t="s">
        <v>3</v>
      </c>
      <c r="E5" s="96"/>
      <c r="F5" s="96"/>
      <c r="G5" s="73"/>
      <c r="H5" s="74"/>
      <c r="I5" s="14"/>
      <c r="J5" s="14"/>
      <c r="K5" s="14"/>
      <c r="L5" s="14"/>
      <c r="M5" s="14"/>
      <c r="N5" s="14"/>
      <c r="O5" s="14"/>
    </row>
    <row r="6" spans="2:15" x14ac:dyDescent="0.25">
      <c r="B6" s="11"/>
      <c r="H6" s="76"/>
    </row>
    <row r="7" spans="2:15" x14ac:dyDescent="0.25">
      <c r="B7" s="11"/>
      <c r="D7" s="97" t="s">
        <v>214</v>
      </c>
      <c r="E7" s="97"/>
      <c r="F7" s="97"/>
      <c r="H7" s="76"/>
    </row>
    <row r="8" spans="2:15" x14ac:dyDescent="0.25">
      <c r="B8" s="11"/>
      <c r="D8" s="97"/>
      <c r="E8" s="97"/>
      <c r="F8" s="97"/>
      <c r="H8" s="76"/>
    </row>
    <row r="9" spans="2:15" x14ac:dyDescent="0.25">
      <c r="B9" s="11"/>
      <c r="H9" s="76"/>
    </row>
    <row r="10" spans="2:15" x14ac:dyDescent="0.25">
      <c r="B10" s="16"/>
      <c r="C10" s="2"/>
      <c r="E10" s="2"/>
      <c r="F10" s="2"/>
      <c r="G10" s="77"/>
      <c r="H10" s="78"/>
    </row>
    <row r="11" spans="2:15" ht="17.100000000000001" customHeight="1" x14ac:dyDescent="0.25">
      <c r="B11" s="98" t="s">
        <v>137</v>
      </c>
      <c r="C11" s="98"/>
      <c r="D11" s="98"/>
      <c r="E11" s="99" t="s">
        <v>4</v>
      </c>
      <c r="F11" s="99"/>
      <c r="G11" s="100">
        <f>G56+G73</f>
        <v>0</v>
      </c>
      <c r="H11" s="101"/>
    </row>
    <row r="12" spans="2:15" x14ac:dyDescent="0.25">
      <c r="B12" s="18"/>
      <c r="C12" s="19"/>
      <c r="D12" s="20"/>
      <c r="E12" s="21"/>
      <c r="F12" s="22"/>
      <c r="G12" s="79"/>
      <c r="H12" s="80"/>
    </row>
    <row r="13" spans="2:15" ht="17.100000000000001" customHeight="1" x14ac:dyDescent="0.25">
      <c r="B13" s="102" t="s">
        <v>139</v>
      </c>
      <c r="C13" s="102"/>
      <c r="D13" s="102"/>
      <c r="E13" s="102"/>
      <c r="F13" s="102"/>
      <c r="G13" s="102"/>
      <c r="H13" s="102"/>
    </row>
    <row r="14" spans="2:15" ht="17.100000000000001" customHeight="1" x14ac:dyDescent="0.25">
      <c r="B14" s="102" t="s">
        <v>138</v>
      </c>
      <c r="C14" s="102"/>
      <c r="D14" s="102"/>
      <c r="E14" s="102"/>
      <c r="F14" s="102"/>
      <c r="G14" s="102"/>
      <c r="H14" s="102"/>
    </row>
    <row r="15" spans="2:15" x14ac:dyDescent="0.25">
      <c r="B15" s="2"/>
      <c r="C15" s="2"/>
      <c r="E15" s="2"/>
      <c r="F15" s="2"/>
      <c r="G15" s="77"/>
      <c r="H15" s="77"/>
    </row>
    <row r="16" spans="2:15" ht="9.9499999999999993" customHeight="1" thickBot="1" x14ac:dyDescent="0.3"/>
    <row r="17" spans="1:8" ht="15" customHeight="1" thickTop="1" thickBot="1" x14ac:dyDescent="0.3">
      <c r="B17" s="104" t="s">
        <v>5</v>
      </c>
      <c r="C17" s="104"/>
      <c r="D17" s="104"/>
      <c r="E17" s="104"/>
      <c r="F17" s="104"/>
      <c r="G17" s="104"/>
      <c r="H17" s="104"/>
    </row>
    <row r="18" spans="1:8" ht="15" customHeight="1" thickTop="1" x14ac:dyDescent="0.25">
      <c r="B18" s="104"/>
      <c r="C18" s="104"/>
      <c r="D18" s="104"/>
      <c r="E18" s="104"/>
      <c r="F18" s="104"/>
      <c r="G18" s="104"/>
      <c r="H18" s="104"/>
    </row>
    <row r="19" spans="1:8" ht="20.100000000000001" customHeight="1" x14ac:dyDescent="0.25">
      <c r="B19" s="25" t="s">
        <v>6</v>
      </c>
      <c r="C19" s="26" t="s">
        <v>7</v>
      </c>
      <c r="D19" s="26" t="s">
        <v>8</v>
      </c>
      <c r="E19" s="26" t="s">
        <v>9</v>
      </c>
      <c r="F19" s="26" t="s">
        <v>10</v>
      </c>
      <c r="G19" s="69" t="s">
        <v>11</v>
      </c>
      <c r="H19" s="81" t="s">
        <v>12</v>
      </c>
    </row>
    <row r="20" spans="1:8" s="3" customFormat="1" ht="20.100000000000001" customHeight="1" x14ac:dyDescent="0.2">
      <c r="A20" s="1"/>
      <c r="B20" s="28">
        <v>1</v>
      </c>
      <c r="C20" s="29">
        <v>8</v>
      </c>
      <c r="D20" s="38" t="s">
        <v>55</v>
      </c>
      <c r="E20" s="38">
        <v>40130402</v>
      </c>
      <c r="F20" s="38" t="s">
        <v>13</v>
      </c>
      <c r="G20" s="31"/>
      <c r="H20" s="32">
        <f t="shared" ref="H20" si="0">C20*G20</f>
        <v>0</v>
      </c>
    </row>
    <row r="21" spans="1:8" s="3" customFormat="1" ht="20.100000000000001" customHeight="1" x14ac:dyDescent="0.2">
      <c r="A21" s="1"/>
      <c r="B21" s="28">
        <v>2</v>
      </c>
      <c r="C21" s="29">
        <v>1</v>
      </c>
      <c r="D21" s="38" t="s">
        <v>52</v>
      </c>
      <c r="E21" s="38" t="s">
        <v>44</v>
      </c>
      <c r="F21" s="38" t="s">
        <v>15</v>
      </c>
      <c r="G21" s="31"/>
      <c r="H21" s="32">
        <f t="shared" ref="H21:H30" si="1">C21*G21</f>
        <v>0</v>
      </c>
    </row>
    <row r="22" spans="1:8" s="3" customFormat="1" ht="20.100000000000001" customHeight="1" x14ac:dyDescent="0.2">
      <c r="A22" s="1"/>
      <c r="B22" s="28">
        <v>3</v>
      </c>
      <c r="C22" s="53">
        <v>1</v>
      </c>
      <c r="D22" s="38" t="s">
        <v>53</v>
      </c>
      <c r="E22" s="38" t="s">
        <v>45</v>
      </c>
      <c r="F22" s="38" t="s">
        <v>16</v>
      </c>
      <c r="G22" s="31"/>
      <c r="H22" s="32">
        <f t="shared" si="1"/>
        <v>0</v>
      </c>
    </row>
    <row r="23" spans="1:8" s="3" customFormat="1" ht="20.100000000000001" customHeight="1" x14ac:dyDescent="0.2">
      <c r="A23" s="1"/>
      <c r="B23" s="28">
        <v>4</v>
      </c>
      <c r="C23" s="29">
        <v>2</v>
      </c>
      <c r="D23" s="38" t="s">
        <v>35</v>
      </c>
      <c r="E23" s="38" t="s">
        <v>36</v>
      </c>
      <c r="F23" s="38" t="s">
        <v>15</v>
      </c>
      <c r="G23" s="31"/>
      <c r="H23" s="32">
        <f t="shared" si="1"/>
        <v>0</v>
      </c>
    </row>
    <row r="24" spans="1:8" s="3" customFormat="1" ht="20.100000000000001" customHeight="1" x14ac:dyDescent="0.2">
      <c r="A24" s="1"/>
      <c r="B24" s="28">
        <v>5</v>
      </c>
      <c r="C24" s="29">
        <v>1</v>
      </c>
      <c r="D24" s="38" t="s">
        <v>46</v>
      </c>
      <c r="E24" s="38" t="s">
        <v>47</v>
      </c>
      <c r="F24" s="38" t="s">
        <v>17</v>
      </c>
      <c r="G24" s="31"/>
      <c r="H24" s="32">
        <f t="shared" si="1"/>
        <v>0</v>
      </c>
    </row>
    <row r="25" spans="1:8" s="3" customFormat="1" ht="20.100000000000001" customHeight="1" x14ac:dyDescent="0.2">
      <c r="A25" s="1"/>
      <c r="B25" s="28">
        <v>6</v>
      </c>
      <c r="C25" s="29">
        <v>2</v>
      </c>
      <c r="D25" s="38" t="s">
        <v>204</v>
      </c>
      <c r="E25" s="38" t="s">
        <v>142</v>
      </c>
      <c r="F25" s="38" t="s">
        <v>15</v>
      </c>
      <c r="G25" s="31"/>
      <c r="H25" s="32">
        <f t="shared" si="1"/>
        <v>0</v>
      </c>
    </row>
    <row r="26" spans="1:8" s="3" customFormat="1" ht="20.100000000000001" customHeight="1" x14ac:dyDescent="0.2">
      <c r="A26" s="1"/>
      <c r="B26" s="28">
        <v>7</v>
      </c>
      <c r="C26" s="29">
        <v>8</v>
      </c>
      <c r="D26" s="38" t="s">
        <v>143</v>
      </c>
      <c r="E26" s="38" t="s">
        <v>144</v>
      </c>
      <c r="F26" s="38" t="s">
        <v>145</v>
      </c>
      <c r="G26" s="31"/>
      <c r="H26" s="32">
        <f t="shared" si="1"/>
        <v>0</v>
      </c>
    </row>
    <row r="27" spans="1:8" s="3" customFormat="1" ht="20.100000000000001" customHeight="1" x14ac:dyDescent="0.2">
      <c r="A27" s="1"/>
      <c r="B27" s="28">
        <v>8</v>
      </c>
      <c r="C27" s="29">
        <v>2</v>
      </c>
      <c r="D27" s="38" t="s">
        <v>205</v>
      </c>
      <c r="E27" s="38" t="s">
        <v>142</v>
      </c>
      <c r="F27" s="38" t="s">
        <v>15</v>
      </c>
      <c r="G27" s="31"/>
      <c r="H27" s="32">
        <f t="shared" ref="H27" si="2">C27*G27</f>
        <v>0</v>
      </c>
    </row>
    <row r="28" spans="1:8" s="3" customFormat="1" ht="20.100000000000001" customHeight="1" x14ac:dyDescent="0.2">
      <c r="A28" s="1"/>
      <c r="B28" s="28">
        <v>9</v>
      </c>
      <c r="C28" s="29">
        <v>4</v>
      </c>
      <c r="D28" s="38" t="s">
        <v>146</v>
      </c>
      <c r="E28" s="38" t="s">
        <v>147</v>
      </c>
      <c r="F28" s="38" t="s">
        <v>16</v>
      </c>
      <c r="G28" s="31"/>
      <c r="H28" s="32">
        <f t="shared" si="1"/>
        <v>0</v>
      </c>
    </row>
    <row r="29" spans="1:8" s="3" customFormat="1" ht="20.100000000000001" customHeight="1" x14ac:dyDescent="0.2">
      <c r="A29" s="1"/>
      <c r="B29" s="28">
        <v>10</v>
      </c>
      <c r="C29" s="29">
        <v>1</v>
      </c>
      <c r="D29" s="38" t="s">
        <v>148</v>
      </c>
      <c r="E29" s="38" t="s">
        <v>149</v>
      </c>
      <c r="F29" s="38" t="s">
        <v>17</v>
      </c>
      <c r="G29" s="31"/>
      <c r="H29" s="32">
        <f t="shared" si="1"/>
        <v>0</v>
      </c>
    </row>
    <row r="30" spans="1:8" s="3" customFormat="1" ht="20.100000000000001" customHeight="1" x14ac:dyDescent="0.2">
      <c r="A30" s="1"/>
      <c r="B30" s="28">
        <v>11</v>
      </c>
      <c r="C30" s="29">
        <v>6</v>
      </c>
      <c r="D30" s="38" t="s">
        <v>150</v>
      </c>
      <c r="E30" s="38" t="s">
        <v>151</v>
      </c>
      <c r="F30" s="38" t="s">
        <v>17</v>
      </c>
      <c r="G30" s="31"/>
      <c r="H30" s="32">
        <f t="shared" si="1"/>
        <v>0</v>
      </c>
    </row>
    <row r="31" spans="1:8" ht="20.100000000000001" customHeight="1" x14ac:dyDescent="0.25">
      <c r="B31" s="28">
        <v>12</v>
      </c>
      <c r="C31" s="38">
        <v>1</v>
      </c>
      <c r="D31" s="29" t="s">
        <v>152</v>
      </c>
      <c r="E31" s="29" t="s">
        <v>153</v>
      </c>
      <c r="F31" s="29" t="s">
        <v>17</v>
      </c>
      <c r="G31" s="31"/>
      <c r="H31" s="32">
        <f t="shared" ref="H31:H36" si="3">G31*C31</f>
        <v>0</v>
      </c>
    </row>
    <row r="32" spans="1:8" s="3" customFormat="1" ht="20.100000000000001" customHeight="1" x14ac:dyDescent="0.2">
      <c r="A32" s="1"/>
      <c r="B32" s="28">
        <v>13</v>
      </c>
      <c r="C32" s="29">
        <v>2</v>
      </c>
      <c r="D32" s="38" t="s">
        <v>154</v>
      </c>
      <c r="E32" s="38" t="s">
        <v>155</v>
      </c>
      <c r="F32" s="38" t="s">
        <v>17</v>
      </c>
      <c r="G32" s="31"/>
      <c r="H32" s="32">
        <f t="shared" si="3"/>
        <v>0</v>
      </c>
    </row>
    <row r="33" spans="1:8" s="3" customFormat="1" ht="20.100000000000001" customHeight="1" x14ac:dyDescent="0.2">
      <c r="A33" s="1"/>
      <c r="B33" s="28">
        <v>14</v>
      </c>
      <c r="C33" s="29">
        <v>2</v>
      </c>
      <c r="D33" s="38" t="s">
        <v>156</v>
      </c>
      <c r="E33" s="38" t="s">
        <v>157</v>
      </c>
      <c r="F33" s="38" t="s">
        <v>158</v>
      </c>
      <c r="G33" s="31"/>
      <c r="H33" s="32">
        <f t="shared" si="3"/>
        <v>0</v>
      </c>
    </row>
    <row r="34" spans="1:8" s="3" customFormat="1" ht="20.100000000000001" customHeight="1" x14ac:dyDescent="0.2">
      <c r="A34" s="1"/>
      <c r="B34" s="28">
        <v>15</v>
      </c>
      <c r="C34" s="29">
        <v>1</v>
      </c>
      <c r="D34" s="38" t="s">
        <v>160</v>
      </c>
      <c r="E34" s="38" t="s">
        <v>159</v>
      </c>
      <c r="F34" s="52" t="s">
        <v>17</v>
      </c>
      <c r="G34" s="31"/>
      <c r="H34" s="32">
        <f t="shared" ref="H34:H35" si="4">C34*G34</f>
        <v>0</v>
      </c>
    </row>
    <row r="35" spans="1:8" s="3" customFormat="1" ht="20.100000000000001" customHeight="1" x14ac:dyDescent="0.2">
      <c r="A35" s="1"/>
      <c r="B35" s="28">
        <v>16</v>
      </c>
      <c r="C35" s="29">
        <v>1</v>
      </c>
      <c r="D35" s="38" t="s">
        <v>161</v>
      </c>
      <c r="E35" s="38" t="s">
        <v>162</v>
      </c>
      <c r="F35" s="38" t="s">
        <v>17</v>
      </c>
      <c r="G35" s="31"/>
      <c r="H35" s="32">
        <f t="shared" si="4"/>
        <v>0</v>
      </c>
    </row>
    <row r="36" spans="1:8" s="3" customFormat="1" ht="20.100000000000001" customHeight="1" x14ac:dyDescent="0.2">
      <c r="A36" s="1"/>
      <c r="B36" s="28">
        <v>17</v>
      </c>
      <c r="C36" s="29">
        <v>1</v>
      </c>
      <c r="D36" s="38" t="s">
        <v>163</v>
      </c>
      <c r="E36" s="38" t="s">
        <v>164</v>
      </c>
      <c r="F36" s="38" t="s">
        <v>165</v>
      </c>
      <c r="G36" s="31"/>
      <c r="H36" s="32">
        <f t="shared" si="3"/>
        <v>0</v>
      </c>
    </row>
    <row r="37" spans="1:8" s="3" customFormat="1" ht="20.100000000000001" customHeight="1" x14ac:dyDescent="0.2">
      <c r="A37" s="1"/>
      <c r="B37" s="28">
        <v>18</v>
      </c>
      <c r="C37" s="29">
        <v>6</v>
      </c>
      <c r="D37" s="38" t="s">
        <v>97</v>
      </c>
      <c r="E37" s="38" t="s">
        <v>38</v>
      </c>
      <c r="F37" s="52" t="s">
        <v>17</v>
      </c>
      <c r="G37" s="31"/>
      <c r="H37" s="32">
        <f t="shared" ref="H37:H54" si="5">C37*G37</f>
        <v>0</v>
      </c>
    </row>
    <row r="38" spans="1:8" s="3" customFormat="1" ht="20.100000000000001" customHeight="1" x14ac:dyDescent="0.2">
      <c r="A38" s="1"/>
      <c r="B38" s="28">
        <v>19</v>
      </c>
      <c r="C38" s="29">
        <v>1</v>
      </c>
      <c r="D38" s="38" t="s">
        <v>167</v>
      </c>
      <c r="E38" s="38" t="s">
        <v>166</v>
      </c>
      <c r="F38" s="52" t="s">
        <v>15</v>
      </c>
      <c r="G38" s="31"/>
      <c r="H38" s="32">
        <f t="shared" si="5"/>
        <v>0</v>
      </c>
    </row>
    <row r="39" spans="1:8" s="3" customFormat="1" ht="20.100000000000001" customHeight="1" x14ac:dyDescent="0.2">
      <c r="A39" s="1"/>
      <c r="B39" s="28">
        <v>20</v>
      </c>
      <c r="C39" s="29">
        <v>4</v>
      </c>
      <c r="D39" s="38" t="s">
        <v>168</v>
      </c>
      <c r="E39" s="38" t="s">
        <v>169</v>
      </c>
      <c r="F39" s="52" t="s">
        <v>16</v>
      </c>
      <c r="G39" s="31"/>
      <c r="H39" s="32">
        <f t="shared" si="5"/>
        <v>0</v>
      </c>
    </row>
    <row r="40" spans="1:8" s="3" customFormat="1" ht="20.100000000000001" customHeight="1" x14ac:dyDescent="0.2">
      <c r="A40" s="1"/>
      <c r="B40" s="28">
        <v>21</v>
      </c>
      <c r="C40" s="29">
        <v>1</v>
      </c>
      <c r="D40" s="38" t="s">
        <v>54</v>
      </c>
      <c r="E40" s="38" t="s">
        <v>39</v>
      </c>
      <c r="F40" s="38" t="s">
        <v>15</v>
      </c>
      <c r="G40" s="31"/>
      <c r="H40" s="32">
        <f t="shared" si="5"/>
        <v>0</v>
      </c>
    </row>
    <row r="41" spans="1:8" s="3" customFormat="1" ht="20.100000000000001" customHeight="1" x14ac:dyDescent="0.2">
      <c r="A41" s="1"/>
      <c r="B41" s="28">
        <v>22</v>
      </c>
      <c r="C41" s="29">
        <v>1</v>
      </c>
      <c r="D41" s="38" t="s">
        <v>170</v>
      </c>
      <c r="E41" s="38" t="s">
        <v>171</v>
      </c>
      <c r="F41" s="38" t="s">
        <v>172</v>
      </c>
      <c r="G41" s="31"/>
      <c r="H41" s="32">
        <f t="shared" si="5"/>
        <v>0</v>
      </c>
    </row>
    <row r="42" spans="1:8" s="3" customFormat="1" ht="20.100000000000001" customHeight="1" x14ac:dyDescent="0.2">
      <c r="A42" s="1"/>
      <c r="B42" s="28">
        <v>23</v>
      </c>
      <c r="C42" s="29">
        <v>1</v>
      </c>
      <c r="D42" s="38" t="s">
        <v>173</v>
      </c>
      <c r="E42" s="38" t="s">
        <v>174</v>
      </c>
      <c r="F42" s="38" t="s">
        <v>17</v>
      </c>
      <c r="G42" s="31"/>
      <c r="H42" s="32">
        <f t="shared" si="5"/>
        <v>0</v>
      </c>
    </row>
    <row r="43" spans="1:8" s="3" customFormat="1" ht="20.100000000000001" customHeight="1" x14ac:dyDescent="0.2">
      <c r="A43" s="1"/>
      <c r="B43" s="28">
        <v>24</v>
      </c>
      <c r="C43" s="29">
        <v>1</v>
      </c>
      <c r="D43" s="38" t="s">
        <v>175</v>
      </c>
      <c r="E43" s="38" t="s">
        <v>176</v>
      </c>
      <c r="F43" s="38" t="s">
        <v>14</v>
      </c>
      <c r="G43" s="31"/>
      <c r="H43" s="32">
        <f t="shared" si="5"/>
        <v>0</v>
      </c>
    </row>
    <row r="44" spans="1:8" s="3" customFormat="1" ht="20.100000000000001" customHeight="1" x14ac:dyDescent="0.2">
      <c r="A44" s="1"/>
      <c r="B44" s="28">
        <v>25</v>
      </c>
      <c r="C44" s="29">
        <v>5</v>
      </c>
      <c r="D44" s="38" t="s">
        <v>177</v>
      </c>
      <c r="E44" s="38" t="s">
        <v>178</v>
      </c>
      <c r="F44" s="38" t="s">
        <v>14</v>
      </c>
      <c r="G44" s="31"/>
      <c r="H44" s="32">
        <f t="shared" si="5"/>
        <v>0</v>
      </c>
    </row>
    <row r="45" spans="1:8" s="3" customFormat="1" ht="20.100000000000001" customHeight="1" x14ac:dyDescent="0.2">
      <c r="A45" s="1"/>
      <c r="B45" s="28">
        <v>26</v>
      </c>
      <c r="C45" s="29">
        <v>5</v>
      </c>
      <c r="D45" s="38" t="s">
        <v>179</v>
      </c>
      <c r="E45" s="38" t="s">
        <v>180</v>
      </c>
      <c r="F45" s="38" t="s">
        <v>14</v>
      </c>
      <c r="G45" s="31"/>
      <c r="H45" s="32">
        <f t="shared" si="5"/>
        <v>0</v>
      </c>
    </row>
    <row r="46" spans="1:8" s="3" customFormat="1" ht="20.100000000000001" customHeight="1" x14ac:dyDescent="0.2">
      <c r="A46" s="1"/>
      <c r="B46" s="28">
        <v>27</v>
      </c>
      <c r="C46" s="29">
        <v>6</v>
      </c>
      <c r="D46" s="38" t="s">
        <v>182</v>
      </c>
      <c r="E46" s="38" t="s">
        <v>181</v>
      </c>
      <c r="F46" s="38" t="s">
        <v>15</v>
      </c>
      <c r="G46" s="31"/>
      <c r="H46" s="32">
        <f t="shared" si="5"/>
        <v>0</v>
      </c>
    </row>
    <row r="47" spans="1:8" s="3" customFormat="1" ht="20.100000000000001" customHeight="1" x14ac:dyDescent="0.2">
      <c r="A47" s="1"/>
      <c r="B47" s="28">
        <v>28</v>
      </c>
      <c r="C47" s="29">
        <v>5</v>
      </c>
      <c r="D47" s="38" t="s">
        <v>183</v>
      </c>
      <c r="E47" s="38" t="s">
        <v>184</v>
      </c>
      <c r="F47" s="38" t="s">
        <v>14</v>
      </c>
      <c r="G47" s="31"/>
      <c r="H47" s="32">
        <f t="shared" si="5"/>
        <v>0</v>
      </c>
    </row>
    <row r="48" spans="1:8" s="3" customFormat="1" ht="20.100000000000001" customHeight="1" x14ac:dyDescent="0.2">
      <c r="A48" s="1"/>
      <c r="B48" s="28">
        <v>29</v>
      </c>
      <c r="C48" s="29">
        <v>1</v>
      </c>
      <c r="D48" s="38" t="s">
        <v>185</v>
      </c>
      <c r="E48" s="38" t="s">
        <v>186</v>
      </c>
      <c r="F48" s="38" t="s">
        <v>14</v>
      </c>
      <c r="G48" s="31"/>
      <c r="H48" s="32">
        <f t="shared" si="5"/>
        <v>0</v>
      </c>
    </row>
    <row r="49" spans="1:8" s="3" customFormat="1" ht="20.100000000000001" customHeight="1" x14ac:dyDescent="0.2">
      <c r="A49" s="1"/>
      <c r="B49" s="28">
        <v>30</v>
      </c>
      <c r="C49" s="29">
        <v>1</v>
      </c>
      <c r="D49" s="38" t="s">
        <v>187</v>
      </c>
      <c r="E49" s="38" t="s">
        <v>188</v>
      </c>
      <c r="F49" s="38" t="s">
        <v>14</v>
      </c>
      <c r="G49" s="31"/>
      <c r="H49" s="32">
        <f t="shared" si="5"/>
        <v>0</v>
      </c>
    </row>
    <row r="50" spans="1:8" s="3" customFormat="1" ht="20.100000000000001" customHeight="1" x14ac:dyDescent="0.2">
      <c r="A50" s="1"/>
      <c r="B50" s="28">
        <v>31</v>
      </c>
      <c r="C50" s="29">
        <v>1</v>
      </c>
      <c r="D50" s="38" t="s">
        <v>190</v>
      </c>
      <c r="E50" s="38" t="s">
        <v>189</v>
      </c>
      <c r="F50" s="38" t="s">
        <v>14</v>
      </c>
      <c r="G50" s="31"/>
      <c r="H50" s="32">
        <f t="shared" si="5"/>
        <v>0</v>
      </c>
    </row>
    <row r="51" spans="1:8" s="3" customFormat="1" ht="20.100000000000001" customHeight="1" x14ac:dyDescent="0.2">
      <c r="A51" s="1"/>
      <c r="B51" s="28">
        <v>32</v>
      </c>
      <c r="C51" s="29">
        <v>5</v>
      </c>
      <c r="D51" s="38" t="s">
        <v>191</v>
      </c>
      <c r="E51" s="38" t="s">
        <v>192</v>
      </c>
      <c r="F51" s="38" t="s">
        <v>14</v>
      </c>
      <c r="G51" s="31"/>
      <c r="H51" s="32">
        <f t="shared" si="5"/>
        <v>0</v>
      </c>
    </row>
    <row r="52" spans="1:8" s="3" customFormat="1" ht="20.100000000000001" customHeight="1" x14ac:dyDescent="0.2">
      <c r="A52" s="1"/>
      <c r="B52" s="28">
        <v>33</v>
      </c>
      <c r="C52" s="29">
        <v>6</v>
      </c>
      <c r="D52" s="38" t="s">
        <v>193</v>
      </c>
      <c r="E52" s="38" t="s">
        <v>194</v>
      </c>
      <c r="F52" s="38" t="s">
        <v>115</v>
      </c>
      <c r="G52" s="31"/>
      <c r="H52" s="32">
        <f t="shared" si="5"/>
        <v>0</v>
      </c>
    </row>
    <row r="53" spans="1:8" s="3" customFormat="1" ht="20.100000000000001" customHeight="1" x14ac:dyDescent="0.2">
      <c r="A53" s="1"/>
      <c r="B53" s="28">
        <v>34</v>
      </c>
      <c r="C53" s="29">
        <v>1</v>
      </c>
      <c r="D53" s="38" t="s">
        <v>195</v>
      </c>
      <c r="E53" s="38" t="s">
        <v>196</v>
      </c>
      <c r="F53" s="38" t="s">
        <v>14</v>
      </c>
      <c r="G53" s="31"/>
      <c r="H53" s="32">
        <f t="shared" si="5"/>
        <v>0</v>
      </c>
    </row>
    <row r="54" spans="1:8" s="3" customFormat="1" ht="20.100000000000001" customHeight="1" thickBot="1" x14ac:dyDescent="0.25">
      <c r="A54" s="1"/>
      <c r="B54" s="28">
        <v>35</v>
      </c>
      <c r="C54" s="29">
        <v>1</v>
      </c>
      <c r="D54" s="38" t="s">
        <v>197</v>
      </c>
      <c r="E54" s="38" t="s">
        <v>198</v>
      </c>
      <c r="F54" s="38" t="s">
        <v>14</v>
      </c>
      <c r="G54" s="31"/>
      <c r="H54" s="32">
        <f t="shared" si="5"/>
        <v>0</v>
      </c>
    </row>
    <row r="55" spans="1:8" s="3" customFormat="1" ht="9.9499999999999993" customHeight="1" thickTop="1" thickBot="1" x14ac:dyDescent="0.25">
      <c r="A55" s="1"/>
      <c r="B55" s="33"/>
      <c r="C55" s="33"/>
      <c r="D55" s="33"/>
      <c r="E55" s="33"/>
      <c r="F55" s="33"/>
      <c r="G55" s="34"/>
      <c r="H55" s="34"/>
    </row>
    <row r="56" spans="1:8" s="3" customFormat="1" ht="20.100000000000001" customHeight="1" thickTop="1" thickBot="1" x14ac:dyDescent="0.25">
      <c r="A56" s="1"/>
      <c r="B56" s="35"/>
      <c r="C56" s="35"/>
      <c r="D56" s="35"/>
      <c r="E56" s="105" t="s">
        <v>18</v>
      </c>
      <c r="F56" s="105"/>
      <c r="G56" s="106">
        <f>SUM(H20:H54)</f>
        <v>0</v>
      </c>
      <c r="H56" s="106"/>
    </row>
    <row r="57" spans="1:8" s="3" customFormat="1" ht="20.100000000000001" customHeight="1" thickTop="1" x14ac:dyDescent="0.2">
      <c r="A57" s="1"/>
      <c r="B57" s="35"/>
      <c r="C57" s="35"/>
      <c r="D57" s="35"/>
      <c r="E57" s="33"/>
      <c r="F57" s="33"/>
      <c r="G57" s="34"/>
      <c r="H57" s="34"/>
    </row>
    <row r="58" spans="1:8" s="3" customFormat="1" ht="20.100000000000001" customHeight="1" thickBot="1" x14ac:dyDescent="0.25">
      <c r="A58" s="1"/>
      <c r="B58" s="37"/>
      <c r="C58" s="37"/>
      <c r="D58" s="37"/>
      <c r="E58" s="37"/>
      <c r="F58" s="37"/>
      <c r="G58" s="82"/>
      <c r="H58" s="82"/>
    </row>
    <row r="59" spans="1:8" s="3" customFormat="1" ht="15" customHeight="1" thickTop="1" thickBot="1" x14ac:dyDescent="0.25">
      <c r="A59" s="1"/>
      <c r="B59" s="104" t="s">
        <v>40</v>
      </c>
      <c r="C59" s="104"/>
      <c r="D59" s="104"/>
      <c r="E59" s="104"/>
      <c r="F59" s="104"/>
      <c r="G59" s="104"/>
      <c r="H59" s="104"/>
    </row>
    <row r="60" spans="1:8" s="3" customFormat="1" ht="15" customHeight="1" thickTop="1" x14ac:dyDescent="0.2">
      <c r="A60" s="1"/>
      <c r="B60" s="104"/>
      <c r="C60" s="104"/>
      <c r="D60" s="104"/>
      <c r="E60" s="104"/>
      <c r="F60" s="104"/>
      <c r="G60" s="104"/>
      <c r="H60" s="104"/>
    </row>
    <row r="61" spans="1:8" s="3" customFormat="1" ht="20.100000000000001" customHeight="1" x14ac:dyDescent="0.2">
      <c r="A61" s="1"/>
      <c r="B61" s="25" t="s">
        <v>6</v>
      </c>
      <c r="C61" s="26" t="s">
        <v>7</v>
      </c>
      <c r="D61" s="26" t="s">
        <v>8</v>
      </c>
      <c r="E61" s="26" t="s">
        <v>9</v>
      </c>
      <c r="F61" s="26" t="s">
        <v>10</v>
      </c>
      <c r="G61" s="69" t="s">
        <v>11</v>
      </c>
      <c r="H61" s="81" t="s">
        <v>12</v>
      </c>
    </row>
    <row r="62" spans="1:8" s="3" customFormat="1" ht="20.100000000000001" customHeight="1" x14ac:dyDescent="0.2">
      <c r="A62" s="1"/>
      <c r="B62" s="54">
        <v>1</v>
      </c>
      <c r="C62" s="55">
        <v>1</v>
      </c>
      <c r="D62" s="38" t="s">
        <v>132</v>
      </c>
      <c r="E62" s="38">
        <v>40080027</v>
      </c>
      <c r="F62" s="55"/>
      <c r="G62" s="58"/>
      <c r="H62" s="59">
        <f t="shared" ref="H62:H63" si="6">G62*C62</f>
        <v>0</v>
      </c>
    </row>
    <row r="63" spans="1:8" s="3" customFormat="1" ht="20.100000000000001" customHeight="1" x14ac:dyDescent="0.2">
      <c r="A63" s="1"/>
      <c r="B63" s="54">
        <v>2</v>
      </c>
      <c r="C63" s="55">
        <v>1</v>
      </c>
      <c r="D63" s="38" t="s">
        <v>199</v>
      </c>
      <c r="E63" s="38">
        <v>40080042</v>
      </c>
      <c r="F63" s="55" t="s">
        <v>200</v>
      </c>
      <c r="G63" s="58"/>
      <c r="H63" s="59">
        <f t="shared" si="6"/>
        <v>0</v>
      </c>
    </row>
    <row r="64" spans="1:8" s="3" customFormat="1" ht="20.100000000000001" customHeight="1" x14ac:dyDescent="0.2">
      <c r="A64" s="1"/>
      <c r="B64" s="54">
        <v>3</v>
      </c>
      <c r="C64" s="55">
        <v>1</v>
      </c>
      <c r="D64" s="38" t="s">
        <v>59</v>
      </c>
      <c r="E64" s="38">
        <v>40080014</v>
      </c>
      <c r="F64" s="55"/>
      <c r="G64" s="58"/>
      <c r="H64" s="59">
        <f t="shared" ref="H64:H66" si="7">G64*C64</f>
        <v>0</v>
      </c>
    </row>
    <row r="65" spans="1:8" s="3" customFormat="1" ht="20.100000000000001" customHeight="1" x14ac:dyDescent="0.2">
      <c r="A65" s="1"/>
      <c r="B65" s="54">
        <v>4</v>
      </c>
      <c r="C65" s="55">
        <v>1</v>
      </c>
      <c r="D65" s="38" t="s">
        <v>73</v>
      </c>
      <c r="E65" s="38">
        <v>40080044</v>
      </c>
      <c r="F65" s="55"/>
      <c r="G65" s="58"/>
      <c r="H65" s="59">
        <f t="shared" si="7"/>
        <v>0</v>
      </c>
    </row>
    <row r="66" spans="1:8" s="3" customFormat="1" ht="20.100000000000001" customHeight="1" x14ac:dyDescent="0.2">
      <c r="A66" s="1"/>
      <c r="B66" s="54">
        <v>5</v>
      </c>
      <c r="C66" s="55">
        <v>1</v>
      </c>
      <c r="D66" s="38" t="s">
        <v>201</v>
      </c>
      <c r="E66" s="38">
        <v>40080016</v>
      </c>
      <c r="F66" s="55"/>
      <c r="G66" s="58"/>
      <c r="H66" s="59">
        <f t="shared" si="7"/>
        <v>0</v>
      </c>
    </row>
    <row r="67" spans="1:8" s="3" customFormat="1" ht="20.100000000000001" customHeight="1" x14ac:dyDescent="0.2">
      <c r="A67" s="1"/>
      <c r="B67" s="54">
        <v>6</v>
      </c>
      <c r="C67" s="55">
        <v>1</v>
      </c>
      <c r="D67" s="38" t="s">
        <v>202</v>
      </c>
      <c r="E67" s="38">
        <v>40080017</v>
      </c>
      <c r="F67" s="55"/>
      <c r="G67" s="58"/>
      <c r="H67" s="59">
        <f t="shared" ref="H67:H71" si="8">G67*C67</f>
        <v>0</v>
      </c>
    </row>
    <row r="68" spans="1:8" s="3" customFormat="1" ht="20.100000000000001" customHeight="1" x14ac:dyDescent="0.2">
      <c r="A68" s="1"/>
      <c r="B68" s="54">
        <v>7</v>
      </c>
      <c r="C68" s="55">
        <v>1</v>
      </c>
      <c r="D68" s="38" t="s">
        <v>99</v>
      </c>
      <c r="E68" s="38">
        <v>40080047</v>
      </c>
      <c r="F68" s="55"/>
      <c r="G68" s="58"/>
      <c r="H68" s="59">
        <f t="shared" si="8"/>
        <v>0</v>
      </c>
    </row>
    <row r="69" spans="1:8" s="3" customFormat="1" ht="20.100000000000001" customHeight="1" x14ac:dyDescent="0.2">
      <c r="A69" s="1"/>
      <c r="B69" s="54">
        <v>8</v>
      </c>
      <c r="C69" s="55">
        <v>1</v>
      </c>
      <c r="D69" s="38" t="s">
        <v>100</v>
      </c>
      <c r="E69" s="38">
        <v>40080048</v>
      </c>
      <c r="F69" s="55"/>
      <c r="G69" s="58"/>
      <c r="H69" s="59">
        <f t="shared" si="8"/>
        <v>0</v>
      </c>
    </row>
    <row r="70" spans="1:8" s="3" customFormat="1" ht="20.100000000000001" customHeight="1" x14ac:dyDescent="0.2">
      <c r="A70" s="1"/>
      <c r="B70" s="54">
        <v>9</v>
      </c>
      <c r="C70" s="55">
        <v>1</v>
      </c>
      <c r="D70" s="38" t="s">
        <v>68</v>
      </c>
      <c r="E70" s="38">
        <v>40080055</v>
      </c>
      <c r="F70" s="55"/>
      <c r="G70" s="58"/>
      <c r="H70" s="59">
        <f t="shared" si="8"/>
        <v>0</v>
      </c>
    </row>
    <row r="71" spans="1:8" s="3" customFormat="1" ht="20.100000000000001" customHeight="1" thickBot="1" x14ac:dyDescent="0.25">
      <c r="A71" s="1"/>
      <c r="B71" s="54">
        <v>10</v>
      </c>
      <c r="C71" s="57">
        <v>1</v>
      </c>
      <c r="D71" s="64" t="s">
        <v>203</v>
      </c>
      <c r="E71" s="57">
        <v>40080079</v>
      </c>
      <c r="F71" s="57"/>
      <c r="G71" s="61"/>
      <c r="H71" s="63">
        <f t="shared" si="8"/>
        <v>0</v>
      </c>
    </row>
    <row r="72" spans="1:8" ht="9.9499999999999993" customHeight="1" thickTop="1" thickBot="1" x14ac:dyDescent="0.3">
      <c r="B72" s="33"/>
      <c r="C72" s="33"/>
      <c r="D72" s="33"/>
      <c r="E72" s="33"/>
      <c r="F72" s="33"/>
      <c r="G72" s="34"/>
      <c r="H72" s="34"/>
    </row>
    <row r="73" spans="1:8" ht="20.100000000000001" customHeight="1" thickTop="1" thickBot="1" x14ac:dyDescent="0.3">
      <c r="B73" s="35"/>
      <c r="C73" s="35"/>
      <c r="D73" s="35"/>
      <c r="E73" s="105" t="s">
        <v>18</v>
      </c>
      <c r="F73" s="105"/>
      <c r="G73" s="106">
        <f>SUM(H62:H71)</f>
        <v>0</v>
      </c>
      <c r="H73" s="106"/>
    </row>
    <row r="74" spans="1:8" ht="20.100000000000001" customHeight="1" thickTop="1" x14ac:dyDescent="0.25">
      <c r="B74" s="35"/>
      <c r="C74" s="35"/>
      <c r="D74" s="35"/>
      <c r="E74" s="33"/>
      <c r="F74" s="33"/>
      <c r="G74" s="34"/>
      <c r="H74" s="34"/>
    </row>
    <row r="75" spans="1:8" s="3" customFormat="1" ht="14.25" x14ac:dyDescent="0.2">
      <c r="A75" s="1"/>
      <c r="B75" s="1"/>
      <c r="C75" s="1"/>
      <c r="D75" s="103" t="s">
        <v>21</v>
      </c>
      <c r="E75" s="103"/>
      <c r="F75" s="103"/>
      <c r="G75" s="75"/>
      <c r="H75" s="75"/>
    </row>
  </sheetData>
  <mergeCells count="17">
    <mergeCell ref="B59:H60"/>
    <mergeCell ref="E73:F73"/>
    <mergeCell ref="G73:H73"/>
    <mergeCell ref="D75:F75"/>
    <mergeCell ref="G11:H11"/>
    <mergeCell ref="B13:H13"/>
    <mergeCell ref="B14:H14"/>
    <mergeCell ref="B17:H18"/>
    <mergeCell ref="E56:F56"/>
    <mergeCell ref="G56:H56"/>
    <mergeCell ref="B11:D11"/>
    <mergeCell ref="E11:F11"/>
    <mergeCell ref="D2:F2"/>
    <mergeCell ref="D3:F3"/>
    <mergeCell ref="D4:F4"/>
    <mergeCell ref="D5:F5"/>
    <mergeCell ref="D7:F8"/>
  </mergeCells>
  <pageMargins left="0.78749999999999998" right="0.78749999999999998" top="1.0631944444444399" bottom="1.0631944444444399" header="0.51180555555555496" footer="0.78749999999999998"/>
  <pageSetup paperSize="9" scale="66" firstPageNumber="0" fitToHeight="0" orientation="portrait" horizontalDpi="4294967294" verticalDpi="4294967294" r:id="rId1"/>
  <headerFoot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Est. Total</vt:lpstr>
      <vt:lpstr>BHS 12210-06 LOTE 1</vt:lpstr>
      <vt:lpstr>BHSE 12210-6 LOTE 2</vt:lpstr>
      <vt:lpstr>BHS 12240-05 LOTE 3</vt:lpstr>
      <vt:lpstr>S290R LOTE 4</vt:lpstr>
      <vt:lpstr>BHS 1015-5 LOTE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Cibele Cristina Morandim</dc:creator>
  <cp:lastModifiedBy>Andrews  Wesley de Oliveira</cp:lastModifiedBy>
  <cp:revision>59</cp:revision>
  <cp:lastPrinted>2024-04-08T17:48:17Z</cp:lastPrinted>
  <dcterms:created xsi:type="dcterms:W3CDTF">2006-09-16T00:00:00Z</dcterms:created>
  <dcterms:modified xsi:type="dcterms:W3CDTF">2024-04-08T17:55:17Z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