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rvicentim\Desktop\Licitação 2024\1ª 2024\"/>
    </mc:Choice>
  </mc:AlternateContent>
  <xr:revisionPtr revIDLastSave="0" documentId="13_ncr:1_{0CF0199F-FB71-4446-A8DD-C98E7AC5B2F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an1" sheetId="1" r:id="rId1"/>
    <sheet name="Plan2" sheetId="2" r:id="rId2"/>
    <sheet name="Plan3" sheetId="3" r:id="rId3"/>
  </sheets>
  <calcPr calcId="181029"/>
</workbook>
</file>

<file path=xl/calcChain.xml><?xml version="1.0" encoding="utf-8"?>
<calcChain xmlns="http://schemas.openxmlformats.org/spreadsheetml/2006/main">
  <c r="G139" i="1" l="1"/>
  <c r="G140" i="1" s="1"/>
  <c r="G135" i="1"/>
  <c r="G136" i="1" s="1"/>
  <c r="G131" i="1"/>
  <c r="G132" i="1" s="1"/>
  <c r="G127" i="1"/>
  <c r="G128" i="1" s="1"/>
  <c r="G123" i="1"/>
  <c r="G122" i="1"/>
  <c r="G118" i="1"/>
  <c r="G119" i="1" s="1"/>
  <c r="G114" i="1"/>
  <c r="G115" i="1" s="1"/>
  <c r="G110" i="1"/>
  <c r="G111" i="1" s="1"/>
  <c r="G106" i="1"/>
  <c r="G102" i="1"/>
  <c r="G101" i="1"/>
  <c r="G91" i="1"/>
  <c r="G92" i="1"/>
  <c r="G93" i="1"/>
  <c r="G94" i="1"/>
  <c r="G95" i="1"/>
  <c r="G96" i="1"/>
  <c r="G97" i="1"/>
  <c r="G90" i="1"/>
  <c r="G79" i="1"/>
  <c r="G80" i="1"/>
  <c r="G81" i="1"/>
  <c r="G82" i="1"/>
  <c r="G83" i="1"/>
  <c r="G84" i="1"/>
  <c r="G85" i="1"/>
  <c r="G86" i="1"/>
  <c r="G78" i="1"/>
  <c r="G73" i="1"/>
  <c r="G74" i="1"/>
  <c r="G72" i="1"/>
  <c r="G63" i="1"/>
  <c r="G64" i="1"/>
  <c r="G65" i="1"/>
  <c r="G66" i="1"/>
  <c r="G67" i="1"/>
  <c r="G68" i="1"/>
  <c r="G62" i="1"/>
  <c r="G47" i="1"/>
  <c r="G48" i="1"/>
  <c r="G49" i="1"/>
  <c r="G50" i="1"/>
  <c r="G51" i="1"/>
  <c r="G52" i="1"/>
  <c r="G53" i="1"/>
  <c r="G54" i="1"/>
  <c r="G55" i="1"/>
  <c r="G56" i="1"/>
  <c r="G57" i="1"/>
  <c r="G58" i="1"/>
  <c r="G46" i="1"/>
  <c r="G34" i="1"/>
  <c r="G35" i="1"/>
  <c r="G36" i="1"/>
  <c r="G37" i="1"/>
  <c r="G38" i="1"/>
  <c r="G39" i="1"/>
  <c r="G40" i="1"/>
  <c r="G41" i="1"/>
  <c r="G42" i="1"/>
  <c r="G33" i="1"/>
  <c r="G21" i="1"/>
  <c r="G22" i="1"/>
  <c r="G23" i="1"/>
  <c r="G24" i="1"/>
  <c r="G25" i="1"/>
  <c r="G26" i="1"/>
  <c r="G27" i="1"/>
  <c r="G28" i="1"/>
  <c r="G29" i="1"/>
  <c r="G20" i="1"/>
  <c r="G13" i="1"/>
  <c r="G14" i="1"/>
  <c r="G15" i="1"/>
  <c r="G16" i="1"/>
  <c r="G12" i="1"/>
  <c r="G107" i="1"/>
  <c r="G87" i="1" l="1"/>
  <c r="G59" i="1"/>
  <c r="G17" i="1"/>
  <c r="G30" i="1"/>
  <c r="G124" i="1"/>
  <c r="G75" i="1"/>
  <c r="G69" i="1"/>
  <c r="G98" i="1"/>
  <c r="G103" i="1"/>
  <c r="G43" i="1"/>
  <c r="G141" i="1" l="1"/>
</calcChain>
</file>

<file path=xl/sharedStrings.xml><?xml version="1.0" encoding="utf-8"?>
<sst xmlns="http://schemas.openxmlformats.org/spreadsheetml/2006/main" count="418" uniqueCount="197">
  <si>
    <t>Rua Domingos Barbieri, 100 - Caixa Postal, 380 - CEP 14802-510 - Araraquara/ SP</t>
  </si>
  <si>
    <t>CNPJ 44.239.770/0001-67 -  I.E. Isento</t>
  </si>
  <si>
    <t>www.daaeararaquara.com.br</t>
  </si>
  <si>
    <t>Lote 01</t>
  </si>
  <si>
    <t>Média</t>
  </si>
  <si>
    <t>Item</t>
  </si>
  <si>
    <t>Cod.Mat.</t>
  </si>
  <si>
    <t xml:space="preserve">Descrição do Material </t>
  </si>
  <si>
    <t>Un.</t>
  </si>
  <si>
    <t>Quantidade</t>
  </si>
  <si>
    <t>Valor Unitário</t>
  </si>
  <si>
    <t>Valor Total</t>
  </si>
  <si>
    <t>47.01.007543</t>
  </si>
  <si>
    <t xml:space="preserve">ABRAÇADEIRA DE AÇO INOX AISI 304, DN 10"  (268-278MM), COMPRIMENTO MINIMO DE 300MM, SISTEMA DE FECHAMENTO FABRICADO EM FERRO DUCTIL GGG40, CONFORME UNI-EN1563, COM PINTURA EPOXI APLICADA ELETROSTATICAMENTE, PARAFUSOS E PORCAS EM AÇO GALVANIZADOS, PARA REPARO DE REDE DE AGUA  DEFOFO/FERRO FUNDIDO/FIBRO CIMENTO         </t>
  </si>
  <si>
    <t>PEÇ</t>
  </si>
  <si>
    <t>47.01.007546</t>
  </si>
  <si>
    <t xml:space="preserve">ABRAÇADEIRA DE AÇO INOX 406MM  PARA REPARO DE REDE DE AGUA DE TODOS OS MATERIAIS  COMPRIMENTO MINIMO DE 300MM   </t>
  </si>
  <si>
    <t>47.01.007560</t>
  </si>
  <si>
    <t xml:space="preserve">ABRAÇADEIRA DE AÇO INOX AISI 304, DN 5"  (138-150MM), COMPRIMENTO MINIMO DE 300MM, SISTEMA DE FECHAMENTO FABRICADO EM FERRO DUCTIL GGG40, CONFORME UNI-EN1563, COM PINTURA EPOXI APLICADA ELETROSTATICAMENTE, PARAFUSOS E PORCAS EM AÇO GALVANIZADOS, PARA REPARO DE REDE DE AGUA  DE  PVC DEFOFO/FERRO FUNDIDO/FIBRO CIMENTO         </t>
  </si>
  <si>
    <t>47.01.007562</t>
  </si>
  <si>
    <t xml:space="preserve">ABRAÇADEIRA DE AÇO INOX 429MM PARA REPARO DE REDE DE AGUA DE TODOS OS  MATERIAIS, COMPRIMENTO MINIMO DE 300MM    </t>
  </si>
  <si>
    <t>47.01.007570</t>
  </si>
  <si>
    <t xml:space="preserve">BRAÇADEIRA DE AÇO INOX, DN 20" (500MM),  PARA REPARO DE REDE AGUA DE TODOS OS MATERIAIS (FAIXA DE APLICAÇÃO ENTRE 510 E 540MM), COMPRIMENTO MINIMO DE 500MM     </t>
  </si>
  <si>
    <t>VALOR TOTAL DO LOTE</t>
  </si>
  <si>
    <t>Lote 02</t>
  </si>
  <si>
    <t>Preço Unitário</t>
  </si>
  <si>
    <t>Preço Total</t>
  </si>
  <si>
    <t>22.02.006255</t>
  </si>
  <si>
    <t xml:space="preserve">ADAPTADOR DE PVC SOLDÁVEL/ROSCA DE 50MM X 1.1/2"  </t>
  </si>
  <si>
    <t>22.02.006256</t>
  </si>
  <si>
    <t xml:space="preserve">ADAPTADOR DE PVC SOLDÁVEL/ROSCA DE 60MM X 2"  </t>
  </si>
  <si>
    <t>20.01.006041</t>
  </si>
  <si>
    <t xml:space="preserve">ADESIVO PLÁSTICO PARA TUBOS E CONEXÕES DE PVC RÍGIDO, FORNECIDO EM BISNAGAS DE 75 GRAMAS  </t>
  </si>
  <si>
    <t>UN</t>
  </si>
  <si>
    <t>28.01.006466</t>
  </si>
  <si>
    <t xml:space="preserve">COTOVELO DE PVC SOLDÁVEL 25MM X 25M (45 GRAUS)  </t>
  </si>
  <si>
    <t>28.01.006456</t>
  </si>
  <si>
    <t xml:space="preserve">COTOVELO DE PVC RB 3/4" X 3/4" (90 GRAUS)  </t>
  </si>
  <si>
    <t>36.01.006810</t>
  </si>
  <si>
    <t xml:space="preserve">LUVA DE PVC SOLDÁVEL 85MM X 3"  </t>
  </si>
  <si>
    <t>36.01.006794</t>
  </si>
  <si>
    <t xml:space="preserve">LUVA DE PVC SOLDÁVEL/ROSCA 25MM X 3/4"  </t>
  </si>
  <si>
    <t>40.02.007079</t>
  </si>
  <si>
    <t xml:space="preserve">REGISTRO DE PVC ESFERA 1.1/2" COM ROSCA INTERNA  </t>
  </si>
  <si>
    <t>43.01.007168</t>
  </si>
  <si>
    <t xml:space="preserve">TEE DE PVC SOLDÁVEL REDUÇÃO 110MM X 75MM  </t>
  </si>
  <si>
    <t>43.01.007148</t>
  </si>
  <si>
    <t xml:space="preserve">TEE DE PVC SOLDÁVEL REDUÇÃO 50MM X 25MM  </t>
  </si>
  <si>
    <t>Lote 03</t>
  </si>
  <si>
    <t>22.08.006286</t>
  </si>
  <si>
    <t xml:space="preserve">ADAPTADOR 100MM (JE) BOLSA X BOLSA DUPLA FUNÇÃO EM PVC OCRE CONTENDO INTERNAMENTE AREIA EM UMA DAS BOLSAS PARA ADAPTAÇÃO DE MANILHA DE BARRO, NA OUTRA EXTREMIDADE UNIR TUBO PVC/PEAD OCRE    </t>
  </si>
  <si>
    <t>22.08.006282</t>
  </si>
  <si>
    <t xml:space="preserve">ADAPTADOR PVC DN 100MM (JE) COM ANEL DE TRANSIÇÃO DE TUBO OCRE PEAD CORRUGADO 110MM PARA MANILHA CERÂMICA </t>
  </si>
  <si>
    <t>26.05.006401</t>
  </si>
  <si>
    <t xml:space="preserve">CAP MACHO PARA TUBO PVC BRANCO ESGOTO 100MM  </t>
  </si>
  <si>
    <t>28.06.006482</t>
  </si>
  <si>
    <t xml:space="preserve">COTOVELO DE PVC BRANCO PARA ESGOTO 75MM X 75MM (90 GRAUS)  </t>
  </si>
  <si>
    <t>29.10.006561</t>
  </si>
  <si>
    <t xml:space="preserve">CURVA DE PVC DUPLA FUNÇÃO 45º BOLSA/BOLSA 0CRE 100MM (JE)  </t>
  </si>
  <si>
    <t>36.13.014689</t>
  </si>
  <si>
    <t xml:space="preserve">LUVA DE CORRER 110MM, PARA TUBO PEAD OCRE CORRUGADO  </t>
  </si>
  <si>
    <t>41.02.007129</t>
  </si>
  <si>
    <t xml:space="preserve">SELIM COM TRAVA DE PVC PARA TUBO PEAD CORRUGADO 150MMX100MMX90º  </t>
  </si>
  <si>
    <t>41.02.013631</t>
  </si>
  <si>
    <t xml:space="preserve">SELIM PVC OCRE COM TRAVA PARA TUBO PVC OCRE, JE 200MM X 100MM  </t>
  </si>
  <si>
    <t>41.02.007127</t>
  </si>
  <si>
    <t xml:space="preserve">SELIM SOLDÁVEL 150MM X 100MM  </t>
  </si>
  <si>
    <t>43.13.014698</t>
  </si>
  <si>
    <t xml:space="preserve">TIL - TERMINAL DE INSPEÇÃO E LIMPEZA PARA REDE DE ESGOTOS DN 150 MM, JE, FABRICADO EM POLIETILENO ROTOMOLDADO    </t>
  </si>
  <si>
    <t>Lote 04</t>
  </si>
  <si>
    <t>26.04.006373</t>
  </si>
  <si>
    <t xml:space="preserve">CAP PVC/PBA 60MM  </t>
  </si>
  <si>
    <t>30.02.006657</t>
  </si>
  <si>
    <t xml:space="preserve">CRUZETA DE PVC RÍGIDO D.E 110MM X 60MM - JUNTA ELÁSTICA  </t>
  </si>
  <si>
    <t>30.02.006655</t>
  </si>
  <si>
    <t xml:space="preserve">CRUZETA DE PVC RÍGIDO D.E 60MM X 60MM - JUNTA ELÁSTICA  </t>
  </si>
  <si>
    <t>29.02.006560</t>
  </si>
  <si>
    <t xml:space="preserve">CURVA DE PVC RÍGIDO J.E // D.E. 60MM (2") X 90 GRAUS - PONTA/BOLSA  </t>
  </si>
  <si>
    <t>36.02.006825</t>
  </si>
  <si>
    <t xml:space="preserve">LUVA DE CORRER PVC/JE 110MM X 4"  </t>
  </si>
  <si>
    <t>36.02.006826</t>
  </si>
  <si>
    <t xml:space="preserve">LUVA DE CORRER PVC/JE 140MM X 5"  </t>
  </si>
  <si>
    <t>36.15.006836</t>
  </si>
  <si>
    <t xml:space="preserve">LUVA DE CORRER PVC/JE 20MM X 1/2"  </t>
  </si>
  <si>
    <t>36.15.006841</t>
  </si>
  <si>
    <t xml:space="preserve">LUVA DE CORRER PVC/JE 50MM X 1.1/2"  </t>
  </si>
  <si>
    <t>36.02.006824</t>
  </si>
  <si>
    <t xml:space="preserve">LUVA DE CORRER PVC/JE 85MM X 3"  </t>
  </si>
  <si>
    <t>36.02.006823</t>
  </si>
  <si>
    <t xml:space="preserve">LUVA DE CORRER PVC/PBA 60MM JE (1,0MPA) DN 50MM INJETADA, COM JUNTA ELÁSTICA FABRICADA DE ACORDO COM NBR5647-1  </t>
  </si>
  <si>
    <t>39.02.007021</t>
  </si>
  <si>
    <t xml:space="preserve">REDUÇÃO DE PVC/JE 160MM X 60MM  </t>
  </si>
  <si>
    <t>43.02.007184</t>
  </si>
  <si>
    <t xml:space="preserve">TEE DE PVC RÍGIDO JE 110MM X 85MM  </t>
  </si>
  <si>
    <t>43.02.007181</t>
  </si>
  <si>
    <t xml:space="preserve">TEE DE PVC RÍGIDO JE 60MM X 60MM (INJETADO)  </t>
  </si>
  <si>
    <t>Lote 05</t>
  </si>
  <si>
    <t xml:space="preserve">Qtde. </t>
  </si>
  <si>
    <t>26.02.006403</t>
  </si>
  <si>
    <t xml:space="preserve">CAP GALVANIZADO 3/4", COM PINTURA CATAFORESE (KTL)  </t>
  </si>
  <si>
    <t>37.02.006961</t>
  </si>
  <si>
    <t xml:space="preserve">NIPLE GALVANIZADO 3/4", COM PINTURA CATAFORESE (KTL)  </t>
  </si>
  <si>
    <t>38.01.006972</t>
  </si>
  <si>
    <t xml:space="preserve">PLUG GALVANIZADO 1/2", COM PINTURA CATAFORESE (KTL)  </t>
  </si>
  <si>
    <t>38.01.013714</t>
  </si>
  <si>
    <t xml:space="preserve">PLUG GALVANIZADO 3/4", COM PINTURA CATAFORESE (KTL)  </t>
  </si>
  <si>
    <t>24.01.006325</t>
  </si>
  <si>
    <t xml:space="preserve">BUCHA DE REDUÇÃO GALVANIZADA 1" X 3/4", COM PINTURA CATAFORESE (KTL)  </t>
  </si>
  <si>
    <t>36.06.006914</t>
  </si>
  <si>
    <t xml:space="preserve">LUVA GALVANIZADA 3/4", COM PINTURA CATAFORESE (KTL)  </t>
  </si>
  <si>
    <t>26.02.006402</t>
  </si>
  <si>
    <t xml:space="preserve">TAMPÃO GALVANIZADO 3"  </t>
  </si>
  <si>
    <t>Lote 06</t>
  </si>
  <si>
    <t>27.04.006428</t>
  </si>
  <si>
    <t xml:space="preserve">COLAR DE TOMADA DN 100MM X 1", PARA REDE PVC/FºFº/FC, EM FERRO FUNDIDO DÚCTIL  </t>
  </si>
  <si>
    <t>27.04.006433</t>
  </si>
  <si>
    <t xml:space="preserve">COLAR DE TOMADA DN 200MM X 1", PARA REDE PVC/FºFº/FC, EM FERRO FUNDIDO DÚCTIL  </t>
  </si>
  <si>
    <t>27.02.014998</t>
  </si>
  <si>
    <t>COLAR DE TOMADA 300MM X 2"  - FERRO FUNDIDO</t>
  </si>
  <si>
    <t>Lote 07</t>
  </si>
  <si>
    <t>Qtde. para Compra</t>
  </si>
  <si>
    <t>28.04.006521</t>
  </si>
  <si>
    <t xml:space="preserve">COTOVELO DE POLIPROPILENO R/R 3/4" X 3/4" (90 GRAUS)  </t>
  </si>
  <si>
    <t>43.09.007268</t>
  </si>
  <si>
    <t xml:space="preserve">TEE DE POLIPROPILENO 20MM - (DERIVAÇÃO EM TEE)  </t>
  </si>
  <si>
    <t>21.17.011507</t>
  </si>
  <si>
    <t xml:space="preserve">TUBO POLIETILENO, ALTA DENSIDADE, PEAD, D.E 63MM, ESPESSURA 4,70MM, PRESSÃO 1,0MPA  </t>
  </si>
  <si>
    <t>MET</t>
  </si>
  <si>
    <t>44.01.007279</t>
  </si>
  <si>
    <t xml:space="preserve">UNIÃO CAPEADA DE POLIPROPILENO 20MM  </t>
  </si>
  <si>
    <t>44.01.007282</t>
  </si>
  <si>
    <t xml:space="preserve">UNIÃO DE POLIPROPILENO DE REDUÇÃO 32MM X 20MM, COM VEDAÇÃO POR ANÉIS (16 BAR DE PRESSÃO DE TRABALHO)  </t>
  </si>
  <si>
    <t>44.01.007283</t>
  </si>
  <si>
    <t xml:space="preserve">UNIÃO CAPEADA DE POLIPROPILENO 32MM  </t>
  </si>
  <si>
    <t>45.02.015087</t>
  </si>
  <si>
    <t>PORCA SEXTAVADA 3/4" EM POLIPROPILENO (PP), COM INSERTO METÁLICO EM LATÃO PARA, INSTALAÇÃO DE HIDRÔMETRO</t>
  </si>
  <si>
    <t>45.02.015086</t>
  </si>
  <si>
    <t xml:space="preserve">TUBETE DE PP 3/4", EM CONFORMIDADE COM A NORMA ABNT NBR 8194 PARA DN 20 e 15 MM  </t>
  </si>
  <si>
    <t>45.02.015085</t>
  </si>
  <si>
    <t>TUBETE DE PP LONGO 3/4", EM CONFORMIDADE COM A NORMA ABNT NBR 8194 PARA DN 20 e 15 MM</t>
  </si>
  <si>
    <t>PEC</t>
  </si>
  <si>
    <t>Lote 08</t>
  </si>
  <si>
    <t>40.04.007105</t>
  </si>
  <si>
    <t xml:space="preserve">FERRULE METAL 3/4", PARA REDES DE PVC/FERRO FUNDIDO, DESMONTÁVEL  </t>
  </si>
  <si>
    <t>10.02.003851</t>
  </si>
  <si>
    <t xml:space="preserve">VÁLVULA DE RETENÇÃO EM METAL DE PÉ E CRIVO 1"  </t>
  </si>
  <si>
    <t>10.02.012286</t>
  </si>
  <si>
    <t xml:space="preserve">VÁLVULA DE RETENÇÃO HORIZONTAL DE METAL 2.1/2"  </t>
  </si>
  <si>
    <t>25.02.006362</t>
  </si>
  <si>
    <t xml:space="preserve">VÁLVULA DE RETENÇÃO VERTICAL EM METAL DE 4"  </t>
  </si>
  <si>
    <t>40.02.007085</t>
  </si>
  <si>
    <t xml:space="preserve">REGISTRO DE METAL ESFERA 1/2" - PASSAGEM PLENA  </t>
  </si>
  <si>
    <t>40.02.007088</t>
  </si>
  <si>
    <t xml:space="preserve">REGISTRO DE METAL ESFERA 3" - PASSAGEM PLENA  </t>
  </si>
  <si>
    <t>40.01.007067</t>
  </si>
  <si>
    <t xml:space="preserve">REGISTRO DE GAVETA 4"  </t>
  </si>
  <si>
    <t>40.02.007081</t>
  </si>
  <si>
    <t xml:space="preserve">REGISTRO ESFERA METÁLICO 1" - PASSAGEM TOTAL, TIPO ALAVANCA  </t>
  </si>
  <si>
    <t>Lote 09</t>
  </si>
  <si>
    <t>19.01.005865</t>
  </si>
  <si>
    <t xml:space="preserve">LUBRIFICANTE EM PASTA PARA TUBULAÇÕES HIDRÁULICAS, NEUTRO, A BASE DE ÁCIDOS GRAXOS SAPONIFICADOS, NÃO IRRITANTE À PELE E SEM DERIVADOS DE PETÓLEO, PARA USO EM REDES DE DISTRIBUIÇÃO DE ÁGUA POTÁVEL. FORNECIDO EM EMBALAGEM DE PVC, TIPO POTE, CONTEÚDO MÍNIMO DE 400 GRAMAS E NO MÁXIMO 1000 GRAMAS,  AS EMBALAGENS PLASTICAS DVERÃO POSSUIR UM SISTEMA COM FECHAMENTO EM ROSCA E/OU SISTEMA DE LACRE E VEDAÇÃO ANTIVIOLAÇÃO, CONSTAR NA EMBALAGEM DO PRODUTO O NOME DO QUÍMICO RESPONSÁVEL E O NÚMERO DE REGISTRO NO CRQ.         </t>
  </si>
  <si>
    <t>KIL</t>
  </si>
  <si>
    <t>19.01.005881</t>
  </si>
  <si>
    <t xml:space="preserve">VASELINA SOLIDA NEUTRA, ATÓXICA, NÃO INFLAMAVEL, NÃO CORROSIVA, PARA USO EM REPAROS DE REDES  </t>
  </si>
  <si>
    <t>Lote 10</t>
  </si>
  <si>
    <t>36.02.006829</t>
  </si>
  <si>
    <t xml:space="preserve">LUVA DE CORRER PVC DEFOFO JE 100MM X 4", COM ANEL TRAVA (ANEL DE VEDAÇÃO O`RING)  </t>
  </si>
  <si>
    <t>Lote 11</t>
  </si>
  <si>
    <t>36.03.006861</t>
  </si>
  <si>
    <t xml:space="preserve">LUVA JUNTA ADAPTAVEL DE GRANDE TOLERÂNCIA EM F°F° NODULAR GGG 50, DN 50MM (39MM X 69MM)  </t>
  </si>
  <si>
    <t>Lote 12</t>
  </si>
  <si>
    <t>19.02.003399</t>
  </si>
  <si>
    <t xml:space="preserve">REBITE DE REPUXO EM ALUMÍNIO AZUL 4MM X 12MM  </t>
  </si>
  <si>
    <t>Lote 13</t>
  </si>
  <si>
    <t>41.01.007126</t>
  </si>
  <si>
    <t xml:space="preserve">SELIM CERÂMICO DE 150MM X 100MM X 45 GRAUS (JUNTA ELÁSTICA)  </t>
  </si>
  <si>
    <t>Lote 14</t>
  </si>
  <si>
    <t>42.01.007132</t>
  </si>
  <si>
    <t xml:space="preserve">TAMPÃO PARA HIDRANTE, MODELO T19, EM FERRO FUNDIDO DÚCTIL  </t>
  </si>
  <si>
    <t>42.03.012858</t>
  </si>
  <si>
    <t xml:space="preserve">TAMPÃO SISTEMA ARTICULADO DE FERRO FUNDIDO DUCTIL, DN 700, CLASSE D400 (40.000KG), TAMPA DE 760MM,  BASE DE 925MM, PASSAGEM LIVRE DE 735MM, AROS USINADOS, PERFEITO ASSENTAMENTO ENTRE A TAMPA E O ARO,  SISTEMA DE CONCHA, SEM FURAÇÃO NA TAMPA) INSCRIÇÕES "DAAE ARARAQUARA", FABRICADO CONFORME NBR 10160:2005, E ALTERAÇÕES         </t>
  </si>
  <si>
    <t>Lote 15</t>
  </si>
  <si>
    <t>21.02.006113</t>
  </si>
  <si>
    <t xml:space="preserve">TUBO DE PVC RÍGIDO D.E. 60MM (2'') X 6 M. - CLASSE 15 COM JUNTA ELÁSTICA INTEGRADA (JEI)  </t>
  </si>
  <si>
    <t>Lote 16</t>
  </si>
  <si>
    <t>21.03.015006</t>
  </si>
  <si>
    <t xml:space="preserve">TUBO PVC CORRUGADO OCRE DN 250MM JUNTA ELASTICA  </t>
  </si>
  <si>
    <t>Lote 17</t>
  </si>
  <si>
    <t>21.04.006157</t>
  </si>
  <si>
    <t xml:space="preserve">TUBO DE PVC OCRE DN 100MM - JUNTA ELÁSTICA  </t>
  </si>
  <si>
    <t>Lote 18</t>
  </si>
  <si>
    <t>21.02.015671</t>
  </si>
  <si>
    <t xml:space="preserve">TUBO DE PVC RÍGIDO DEFOFO D.N. 350MM, 1MPA, COM JUNTA ELÁSTICA INTEGRADA (JEI), CONFORME ABNT NBR 76  </t>
  </si>
  <si>
    <t>VALOR TOTAL GERAL</t>
  </si>
  <si>
    <t>ANEXO IV – COMPOSIÇÃO DE PREÇOS</t>
  </si>
  <si>
    <t>Departamento Autônomo de Água e Esgotos</t>
  </si>
  <si>
    <t>Telefone: (16) 3324 9555  - DDG: 0800 602 2324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</si>
</sst>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R$&quot;\ 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8"/>
      <name val="Arial"/>
      <family val="2"/>
      <charset val="1"/>
    </font>
    <font>
      <sz val="10"/>
      <name val="Arial"/>
      <family val="2"/>
      <charset val="1"/>
    </font>
    <font>
      <sz val="10"/>
      <color rgb="FF0000FF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theme="4"/>
      </patternFill>
    </fill>
    <fill>
      <patternFill patternType="solid">
        <fgColor theme="0"/>
        <bgColor theme="4" tint="0.59999389629810485"/>
      </patternFill>
    </fill>
    <fill>
      <patternFill patternType="solid">
        <fgColor theme="0"/>
        <bgColor theme="4" tint="0.79995117038483843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164" fontId="5" fillId="4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3" fontId="4" fillId="2" borderId="1" xfId="1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4" fillId="0" borderId="1" xfId="1" applyNumberFormat="1" applyFont="1" applyBorder="1" applyAlignment="1">
      <alignment horizontal="center" vertical="center" wrapText="1"/>
    </xf>
    <xf numFmtId="3" fontId="4" fillId="5" borderId="1" xfId="1" applyNumberFormat="1" applyFont="1" applyFill="1" applyBorder="1" applyAlignment="1">
      <alignment horizontal="center" vertical="center" wrapText="1"/>
    </xf>
    <xf numFmtId="3" fontId="4" fillId="6" borderId="1" xfId="1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/>
    </xf>
    <xf numFmtId="164" fontId="5" fillId="4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3" fillId="2" borderId="4" xfId="0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0" fillId="3" borderId="1" xfId="0" applyNumberFormat="1" applyFill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3" fillId="3" borderId="4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47625" y="155805"/>
    <xdr:ext cx="900028" cy="977669"/>
    <xdr:pic>
      <xdr:nvPicPr>
        <xdr:cNvPr id="3" name="Figuras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47625" y="155805"/>
          <a:ext cx="900028" cy="977669"/>
        </a:xfrm>
        <a:prstGeom prst="rect">
          <a:avLst/>
        </a:prstGeom>
        <a:noFill/>
        <a:ln>
          <a:noFill/>
        </a:ln>
      </xdr:spPr>
    </xdr:pic>
    <xdr:clientData/>
  </xdr:absoluteAnchor>
  <xdr:absoluteAnchor>
    <xdr:pos x="7288787" y="231728"/>
    <xdr:ext cx="894673" cy="920797"/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lum/>
          <a:alphaModFix/>
        </a:blip>
        <a:srcRect/>
        <a:stretch>
          <a:fillRect/>
        </a:stretch>
      </xdr:blipFill>
      <xdr:spPr>
        <a:xfrm>
          <a:off x="7288787" y="231728"/>
          <a:ext cx="894673" cy="920797"/>
        </a:xfrm>
        <a:prstGeom prst="rect">
          <a:avLst/>
        </a:prstGeom>
        <a:noFill/>
        <a:ln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aaeararaquara.com.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G141"/>
  <sheetViews>
    <sheetView tabSelected="1" workbookViewId="0">
      <selection activeCell="E7" sqref="E7"/>
    </sheetView>
  </sheetViews>
  <sheetFormatPr defaultColWidth="9" defaultRowHeight="15" x14ac:dyDescent="0.25"/>
  <cols>
    <col min="1" max="1" width="5.140625" style="1" bestFit="1" customWidth="1"/>
    <col min="2" max="2" width="12.7109375" style="1" customWidth="1"/>
    <col min="3" max="3" width="55.7109375" style="1" customWidth="1"/>
    <col min="4" max="4" width="4.85546875" style="1" bestFit="1" customWidth="1"/>
    <col min="5" max="5" width="11.5703125" style="1" bestFit="1" customWidth="1"/>
    <col min="6" max="6" width="10.7109375" style="4" bestFit="1" customWidth="1"/>
    <col min="7" max="7" width="12.7109375" style="4" bestFit="1" customWidth="1"/>
    <col min="8" max="16384" width="9" style="1"/>
  </cols>
  <sheetData>
    <row r="2" spans="1:7" ht="23.25" x14ac:dyDescent="0.25">
      <c r="A2" s="39" t="s">
        <v>195</v>
      </c>
      <c r="B2" s="39"/>
      <c r="C2" s="39"/>
      <c r="D2" s="39"/>
      <c r="E2" s="39"/>
      <c r="F2" s="39"/>
      <c r="G2" s="39"/>
    </row>
    <row r="3" spans="1:7" x14ac:dyDescent="0.25">
      <c r="A3" s="40" t="s">
        <v>0</v>
      </c>
      <c r="B3" s="40"/>
      <c r="C3" s="40"/>
      <c r="D3" s="40"/>
      <c r="E3" s="40"/>
      <c r="F3" s="40"/>
      <c r="G3" s="40"/>
    </row>
    <row r="4" spans="1:7" x14ac:dyDescent="0.25">
      <c r="A4" s="40" t="s">
        <v>196</v>
      </c>
      <c r="B4" s="40"/>
      <c r="C4" s="40"/>
      <c r="D4" s="40"/>
      <c r="E4" s="40"/>
      <c r="F4" s="40"/>
      <c r="G4" s="40"/>
    </row>
    <row r="5" spans="1:7" x14ac:dyDescent="0.25">
      <c r="A5" s="40" t="s">
        <v>1</v>
      </c>
      <c r="B5" s="40"/>
      <c r="C5" s="40"/>
      <c r="D5" s="40"/>
      <c r="E5" s="40"/>
      <c r="F5" s="40"/>
      <c r="G5" s="40"/>
    </row>
    <row r="6" spans="1:7" ht="23.25" customHeight="1" x14ac:dyDescent="0.25">
      <c r="A6" s="41" t="s">
        <v>2</v>
      </c>
      <c r="B6" s="41"/>
      <c r="C6" s="41"/>
      <c r="D6" s="41"/>
      <c r="E6" s="41"/>
      <c r="F6" s="41"/>
      <c r="G6" s="41"/>
    </row>
    <row r="7" spans="1:7" ht="23.25" customHeight="1" x14ac:dyDescent="0.25">
      <c r="A7" s="2"/>
      <c r="B7" s="2"/>
      <c r="C7" s="2"/>
      <c r="D7" s="2"/>
      <c r="E7" s="3"/>
      <c r="F7" s="3"/>
    </row>
    <row r="8" spans="1:7" ht="15" customHeight="1" x14ac:dyDescent="0.25">
      <c r="A8" s="47" t="s">
        <v>194</v>
      </c>
      <c r="B8" s="48"/>
      <c r="C8" s="48"/>
      <c r="D8" s="48"/>
      <c r="E8" s="48"/>
      <c r="F8" s="48"/>
      <c r="G8" s="49"/>
    </row>
    <row r="9" spans="1:7" ht="15" customHeight="1" x14ac:dyDescent="0.25">
      <c r="A9" s="50"/>
      <c r="B9" s="51"/>
      <c r="C9" s="51"/>
      <c r="D9" s="51"/>
      <c r="E9" s="51"/>
      <c r="F9" s="51"/>
      <c r="G9" s="52"/>
    </row>
    <row r="10" spans="1:7" ht="15" customHeight="1" x14ac:dyDescent="0.25">
      <c r="A10" s="44" t="s">
        <v>3</v>
      </c>
      <c r="B10" s="45"/>
      <c r="C10" s="45"/>
      <c r="D10" s="45"/>
      <c r="E10" s="46"/>
      <c r="F10" s="42" t="s">
        <v>4</v>
      </c>
      <c r="G10" s="43"/>
    </row>
    <row r="11" spans="1:7" ht="15" customHeight="1" x14ac:dyDescent="0.25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6" t="s">
        <v>10</v>
      </c>
      <c r="G11" s="6" t="s">
        <v>11</v>
      </c>
    </row>
    <row r="12" spans="1:7" ht="89.25" x14ac:dyDescent="0.25">
      <c r="A12" s="7">
        <v>1</v>
      </c>
      <c r="B12" s="8" t="s">
        <v>12</v>
      </c>
      <c r="C12" s="8" t="s">
        <v>13</v>
      </c>
      <c r="D12" s="8" t="s">
        <v>14</v>
      </c>
      <c r="E12" s="9">
        <v>6</v>
      </c>
      <c r="F12" s="10"/>
      <c r="G12" s="10">
        <f>E12*F12</f>
        <v>0</v>
      </c>
    </row>
    <row r="13" spans="1:7" ht="38.25" x14ac:dyDescent="0.25">
      <c r="A13" s="7">
        <v>2</v>
      </c>
      <c r="B13" s="8" t="s">
        <v>15</v>
      </c>
      <c r="C13" s="8" t="s">
        <v>16</v>
      </c>
      <c r="D13" s="8" t="s">
        <v>14</v>
      </c>
      <c r="E13" s="9">
        <v>1</v>
      </c>
      <c r="F13" s="10"/>
      <c r="G13" s="10">
        <f t="shared" ref="G13:G16" si="0">E13*F13</f>
        <v>0</v>
      </c>
    </row>
    <row r="14" spans="1:7" ht="89.25" customHeight="1" x14ac:dyDescent="0.25">
      <c r="A14" s="7">
        <v>3</v>
      </c>
      <c r="B14" s="8" t="s">
        <v>17</v>
      </c>
      <c r="C14" s="8" t="s">
        <v>18</v>
      </c>
      <c r="D14" s="8" t="s">
        <v>14</v>
      </c>
      <c r="E14" s="9">
        <v>2</v>
      </c>
      <c r="F14" s="10"/>
      <c r="G14" s="10">
        <f t="shared" si="0"/>
        <v>0</v>
      </c>
    </row>
    <row r="15" spans="1:7" ht="38.25" customHeight="1" x14ac:dyDescent="0.25">
      <c r="A15" s="7">
        <v>4</v>
      </c>
      <c r="B15" s="8" t="s">
        <v>19</v>
      </c>
      <c r="C15" s="8" t="s">
        <v>20</v>
      </c>
      <c r="D15" s="8" t="s">
        <v>14</v>
      </c>
      <c r="E15" s="9">
        <v>1</v>
      </c>
      <c r="F15" s="10"/>
      <c r="G15" s="10">
        <f t="shared" si="0"/>
        <v>0</v>
      </c>
    </row>
    <row r="16" spans="1:7" ht="51" customHeight="1" x14ac:dyDescent="0.25">
      <c r="A16" s="7">
        <v>5</v>
      </c>
      <c r="B16" s="8" t="s">
        <v>21</v>
      </c>
      <c r="C16" s="8" t="s">
        <v>22</v>
      </c>
      <c r="D16" s="8" t="s">
        <v>14</v>
      </c>
      <c r="E16" s="9">
        <v>1</v>
      </c>
      <c r="F16" s="10"/>
      <c r="G16" s="10">
        <f t="shared" si="0"/>
        <v>0</v>
      </c>
    </row>
    <row r="17" spans="1:7" ht="15" customHeight="1" x14ac:dyDescent="0.25">
      <c r="A17" s="31" t="s">
        <v>23</v>
      </c>
      <c r="B17" s="32"/>
      <c r="C17" s="32"/>
      <c r="D17" s="32"/>
      <c r="E17" s="32"/>
      <c r="F17" s="33"/>
      <c r="G17" s="10">
        <f>SUM(G12:G16)</f>
        <v>0</v>
      </c>
    </row>
    <row r="18" spans="1:7" ht="15" customHeight="1" x14ac:dyDescent="0.25">
      <c r="A18" s="29" t="s">
        <v>24</v>
      </c>
      <c r="B18" s="29"/>
      <c r="C18" s="29"/>
      <c r="D18" s="29"/>
      <c r="E18" s="29"/>
      <c r="F18" s="38" t="s">
        <v>4</v>
      </c>
      <c r="G18" s="38"/>
    </row>
    <row r="19" spans="1:7" ht="25.5" x14ac:dyDescent="0.25">
      <c r="A19" s="11" t="s">
        <v>5</v>
      </c>
      <c r="B19" s="11" t="s">
        <v>6</v>
      </c>
      <c r="C19" s="11" t="s">
        <v>7</v>
      </c>
      <c r="D19" s="11" t="s">
        <v>8</v>
      </c>
      <c r="E19" s="11" t="s">
        <v>9</v>
      </c>
      <c r="F19" s="12" t="s">
        <v>25</v>
      </c>
      <c r="G19" s="12" t="s">
        <v>26</v>
      </c>
    </row>
    <row r="20" spans="1:7" x14ac:dyDescent="0.25">
      <c r="A20" s="13">
        <v>6</v>
      </c>
      <c r="B20" s="13" t="s">
        <v>27</v>
      </c>
      <c r="C20" s="13" t="s">
        <v>28</v>
      </c>
      <c r="D20" s="13" t="s">
        <v>14</v>
      </c>
      <c r="E20" s="13">
        <v>3</v>
      </c>
      <c r="F20" s="10"/>
      <c r="G20" s="10">
        <f t="shared" ref="G20:G29" si="1">E20*F20</f>
        <v>0</v>
      </c>
    </row>
    <row r="21" spans="1:7" x14ac:dyDescent="0.25">
      <c r="A21" s="13">
        <v>7</v>
      </c>
      <c r="B21" s="14" t="s">
        <v>29</v>
      </c>
      <c r="C21" s="14" t="s">
        <v>30</v>
      </c>
      <c r="D21" s="14" t="s">
        <v>14</v>
      </c>
      <c r="E21" s="14">
        <v>9</v>
      </c>
      <c r="F21" s="10"/>
      <c r="G21" s="10">
        <f t="shared" si="1"/>
        <v>0</v>
      </c>
    </row>
    <row r="22" spans="1:7" ht="25.5" x14ac:dyDescent="0.25">
      <c r="A22" s="13">
        <v>8</v>
      </c>
      <c r="B22" s="8" t="s">
        <v>31</v>
      </c>
      <c r="C22" s="8" t="s">
        <v>32</v>
      </c>
      <c r="D22" s="8" t="s">
        <v>33</v>
      </c>
      <c r="E22" s="9">
        <v>495</v>
      </c>
      <c r="F22" s="10"/>
      <c r="G22" s="10">
        <f t="shared" si="1"/>
        <v>0</v>
      </c>
    </row>
    <row r="23" spans="1:7" x14ac:dyDescent="0.25">
      <c r="A23" s="13">
        <v>9</v>
      </c>
      <c r="B23" s="13" t="s">
        <v>34</v>
      </c>
      <c r="C23" s="13" t="s">
        <v>35</v>
      </c>
      <c r="D23" s="13" t="s">
        <v>14</v>
      </c>
      <c r="E23" s="13">
        <v>9</v>
      </c>
      <c r="F23" s="10"/>
      <c r="G23" s="10">
        <f t="shared" si="1"/>
        <v>0</v>
      </c>
    </row>
    <row r="24" spans="1:7" x14ac:dyDescent="0.25">
      <c r="A24" s="13">
        <v>10</v>
      </c>
      <c r="B24" s="14" t="s">
        <v>36</v>
      </c>
      <c r="C24" s="14" t="s">
        <v>37</v>
      </c>
      <c r="D24" s="14" t="s">
        <v>14</v>
      </c>
      <c r="E24" s="14">
        <v>2255</v>
      </c>
      <c r="F24" s="10"/>
      <c r="G24" s="10">
        <f t="shared" si="1"/>
        <v>0</v>
      </c>
    </row>
    <row r="25" spans="1:7" x14ac:dyDescent="0.25">
      <c r="A25" s="13">
        <v>11</v>
      </c>
      <c r="B25" s="13" t="s">
        <v>38</v>
      </c>
      <c r="C25" s="13" t="s">
        <v>39</v>
      </c>
      <c r="D25" s="13" t="s">
        <v>14</v>
      </c>
      <c r="E25" s="13">
        <v>8</v>
      </c>
      <c r="F25" s="10"/>
      <c r="G25" s="10">
        <f t="shared" si="1"/>
        <v>0</v>
      </c>
    </row>
    <row r="26" spans="1:7" x14ac:dyDescent="0.25">
      <c r="A26" s="13">
        <v>12</v>
      </c>
      <c r="B26" s="14" t="s">
        <v>40</v>
      </c>
      <c r="C26" s="14" t="s">
        <v>41</v>
      </c>
      <c r="D26" s="14" t="s">
        <v>14</v>
      </c>
      <c r="E26" s="14">
        <v>186</v>
      </c>
      <c r="F26" s="10"/>
      <c r="G26" s="10">
        <f t="shared" si="1"/>
        <v>0</v>
      </c>
    </row>
    <row r="27" spans="1:7" x14ac:dyDescent="0.25">
      <c r="A27" s="13">
        <v>13</v>
      </c>
      <c r="B27" s="13" t="s">
        <v>42</v>
      </c>
      <c r="C27" s="13" t="s">
        <v>43</v>
      </c>
      <c r="D27" s="13" t="s">
        <v>14</v>
      </c>
      <c r="E27" s="13">
        <v>2</v>
      </c>
      <c r="F27" s="10"/>
      <c r="G27" s="10">
        <f t="shared" si="1"/>
        <v>0</v>
      </c>
    </row>
    <row r="28" spans="1:7" x14ac:dyDescent="0.25">
      <c r="A28" s="13">
        <v>14</v>
      </c>
      <c r="B28" s="13" t="s">
        <v>44</v>
      </c>
      <c r="C28" s="13" t="s">
        <v>45</v>
      </c>
      <c r="D28" s="13" t="s">
        <v>14</v>
      </c>
      <c r="E28" s="13">
        <v>2</v>
      </c>
      <c r="F28" s="10"/>
      <c r="G28" s="10">
        <f t="shared" si="1"/>
        <v>0</v>
      </c>
    </row>
    <row r="29" spans="1:7" x14ac:dyDescent="0.25">
      <c r="A29" s="13">
        <v>15</v>
      </c>
      <c r="B29" s="14" t="s">
        <v>46</v>
      </c>
      <c r="C29" s="14" t="s">
        <v>47</v>
      </c>
      <c r="D29" s="14" t="s">
        <v>14</v>
      </c>
      <c r="E29" s="14">
        <v>2</v>
      </c>
      <c r="F29" s="10"/>
      <c r="G29" s="10">
        <f t="shared" si="1"/>
        <v>0</v>
      </c>
    </row>
    <row r="30" spans="1:7" x14ac:dyDescent="0.25">
      <c r="A30" s="31" t="s">
        <v>23</v>
      </c>
      <c r="B30" s="32"/>
      <c r="C30" s="32"/>
      <c r="D30" s="32"/>
      <c r="E30" s="32"/>
      <c r="F30" s="33"/>
      <c r="G30" s="10">
        <f>SUM(G20:G29)</f>
        <v>0</v>
      </c>
    </row>
    <row r="31" spans="1:7" x14ac:dyDescent="0.25">
      <c r="A31" s="29" t="s">
        <v>48</v>
      </c>
      <c r="B31" s="29"/>
      <c r="C31" s="29"/>
      <c r="D31" s="29"/>
      <c r="E31" s="29"/>
      <c r="F31" s="30" t="s">
        <v>4</v>
      </c>
      <c r="G31" s="30"/>
    </row>
    <row r="32" spans="1:7" ht="25.5" x14ac:dyDescent="0.25">
      <c r="A32" s="11" t="s">
        <v>5</v>
      </c>
      <c r="B32" s="11" t="s">
        <v>6</v>
      </c>
      <c r="C32" s="11" t="s">
        <v>7</v>
      </c>
      <c r="D32" s="11" t="s">
        <v>8</v>
      </c>
      <c r="E32" s="11" t="s">
        <v>9</v>
      </c>
      <c r="F32" s="12" t="s">
        <v>25</v>
      </c>
      <c r="G32" s="12" t="s">
        <v>26</v>
      </c>
    </row>
    <row r="33" spans="1:7" ht="51" x14ac:dyDescent="0.25">
      <c r="A33" s="13">
        <v>16</v>
      </c>
      <c r="B33" s="13" t="s">
        <v>49</v>
      </c>
      <c r="C33" s="13" t="s">
        <v>50</v>
      </c>
      <c r="D33" s="13" t="s">
        <v>14</v>
      </c>
      <c r="E33" s="13">
        <v>85</v>
      </c>
      <c r="F33" s="10"/>
      <c r="G33" s="10">
        <f t="shared" ref="G33:G42" si="2">E33*F33</f>
        <v>0</v>
      </c>
    </row>
    <row r="34" spans="1:7" ht="38.25" x14ac:dyDescent="0.25">
      <c r="A34" s="13">
        <v>17</v>
      </c>
      <c r="B34" s="13" t="s">
        <v>51</v>
      </c>
      <c r="C34" s="13" t="s">
        <v>52</v>
      </c>
      <c r="D34" s="13" t="s">
        <v>14</v>
      </c>
      <c r="E34" s="13">
        <v>114</v>
      </c>
      <c r="F34" s="10"/>
      <c r="G34" s="10">
        <f t="shared" si="2"/>
        <v>0</v>
      </c>
    </row>
    <row r="35" spans="1:7" x14ac:dyDescent="0.25">
      <c r="A35" s="13">
        <v>18</v>
      </c>
      <c r="B35" s="13" t="s">
        <v>53</v>
      </c>
      <c r="C35" s="13" t="s">
        <v>54</v>
      </c>
      <c r="D35" s="13" t="s">
        <v>14</v>
      </c>
      <c r="E35" s="13">
        <v>184</v>
      </c>
      <c r="F35" s="10"/>
      <c r="G35" s="10">
        <f t="shared" si="2"/>
        <v>0</v>
      </c>
    </row>
    <row r="36" spans="1:7" ht="25.5" x14ac:dyDescent="0.25">
      <c r="A36" s="13">
        <v>19</v>
      </c>
      <c r="B36" s="13" t="s">
        <v>55</v>
      </c>
      <c r="C36" s="13" t="s">
        <v>56</v>
      </c>
      <c r="D36" s="13" t="s">
        <v>14</v>
      </c>
      <c r="E36" s="13">
        <v>3</v>
      </c>
      <c r="F36" s="10"/>
      <c r="G36" s="10">
        <f t="shared" si="2"/>
        <v>0</v>
      </c>
    </row>
    <row r="37" spans="1:7" s="16" customFormat="1" ht="25.5" x14ac:dyDescent="0.25">
      <c r="A37" s="13">
        <v>20</v>
      </c>
      <c r="B37" s="14" t="s">
        <v>57</v>
      </c>
      <c r="C37" s="14" t="s">
        <v>58</v>
      </c>
      <c r="D37" s="14" t="s">
        <v>14</v>
      </c>
      <c r="E37" s="14">
        <v>2</v>
      </c>
      <c r="F37" s="15"/>
      <c r="G37" s="10">
        <f t="shared" si="2"/>
        <v>0</v>
      </c>
    </row>
    <row r="38" spans="1:7" s="16" customFormat="1" ht="25.5" x14ac:dyDescent="0.25">
      <c r="A38" s="13">
        <v>21</v>
      </c>
      <c r="B38" s="8" t="s">
        <v>59</v>
      </c>
      <c r="C38" s="8" t="s">
        <v>60</v>
      </c>
      <c r="D38" s="8" t="s">
        <v>14</v>
      </c>
      <c r="E38" s="17">
        <v>61</v>
      </c>
      <c r="F38" s="15"/>
      <c r="G38" s="10">
        <f t="shared" si="2"/>
        <v>0</v>
      </c>
    </row>
    <row r="39" spans="1:7" ht="25.5" x14ac:dyDescent="0.25">
      <c r="A39" s="13">
        <v>22</v>
      </c>
      <c r="B39" s="14" t="s">
        <v>61</v>
      </c>
      <c r="C39" s="14" t="s">
        <v>62</v>
      </c>
      <c r="D39" s="14" t="s">
        <v>14</v>
      </c>
      <c r="E39" s="14">
        <v>83</v>
      </c>
      <c r="F39" s="10"/>
      <c r="G39" s="10">
        <f t="shared" si="2"/>
        <v>0</v>
      </c>
    </row>
    <row r="40" spans="1:7" ht="25.5" x14ac:dyDescent="0.25">
      <c r="A40" s="13">
        <v>23</v>
      </c>
      <c r="B40" s="8" t="s">
        <v>63</v>
      </c>
      <c r="C40" s="8" t="s">
        <v>64</v>
      </c>
      <c r="D40" s="8" t="s">
        <v>14</v>
      </c>
      <c r="E40" s="9">
        <v>1</v>
      </c>
      <c r="F40" s="10"/>
      <c r="G40" s="10">
        <f t="shared" si="2"/>
        <v>0</v>
      </c>
    </row>
    <row r="41" spans="1:7" x14ac:dyDescent="0.25">
      <c r="A41" s="13">
        <v>24</v>
      </c>
      <c r="B41" s="8" t="s">
        <v>65</v>
      </c>
      <c r="C41" s="8" t="s">
        <v>66</v>
      </c>
      <c r="D41" s="8" t="s">
        <v>14</v>
      </c>
      <c r="E41" s="9">
        <v>1</v>
      </c>
      <c r="F41" s="10"/>
      <c r="G41" s="10">
        <f t="shared" si="2"/>
        <v>0</v>
      </c>
    </row>
    <row r="42" spans="1:7" ht="38.25" x14ac:dyDescent="0.25">
      <c r="A42" s="13">
        <v>25</v>
      </c>
      <c r="B42" s="8" t="s">
        <v>67</v>
      </c>
      <c r="C42" s="8" t="s">
        <v>68</v>
      </c>
      <c r="D42" s="8" t="s">
        <v>14</v>
      </c>
      <c r="E42" s="9">
        <v>1</v>
      </c>
      <c r="F42" s="10"/>
      <c r="G42" s="10">
        <f t="shared" si="2"/>
        <v>0</v>
      </c>
    </row>
    <row r="43" spans="1:7" x14ac:dyDescent="0.25">
      <c r="A43" s="31" t="s">
        <v>23</v>
      </c>
      <c r="B43" s="32"/>
      <c r="C43" s="32"/>
      <c r="D43" s="32"/>
      <c r="E43" s="32"/>
      <c r="F43" s="33"/>
      <c r="G43" s="10">
        <f>SUM(G33:G42)</f>
        <v>0</v>
      </c>
    </row>
    <row r="44" spans="1:7" x14ac:dyDescent="0.25">
      <c r="A44" s="29" t="s">
        <v>69</v>
      </c>
      <c r="B44" s="29"/>
      <c r="C44" s="29"/>
      <c r="D44" s="29"/>
      <c r="E44" s="29"/>
      <c r="F44" s="30" t="s">
        <v>4</v>
      </c>
      <c r="G44" s="30"/>
    </row>
    <row r="45" spans="1:7" ht="25.5" x14ac:dyDescent="0.25">
      <c r="A45" s="11" t="s">
        <v>5</v>
      </c>
      <c r="B45" s="11" t="s">
        <v>6</v>
      </c>
      <c r="C45" s="11" t="s">
        <v>7</v>
      </c>
      <c r="D45" s="11" t="s">
        <v>8</v>
      </c>
      <c r="E45" s="11" t="s">
        <v>9</v>
      </c>
      <c r="F45" s="12" t="s">
        <v>25</v>
      </c>
      <c r="G45" s="12" t="s">
        <v>26</v>
      </c>
    </row>
    <row r="46" spans="1:7" x14ac:dyDescent="0.25">
      <c r="A46" s="13">
        <v>26</v>
      </c>
      <c r="B46" s="14" t="s">
        <v>70</v>
      </c>
      <c r="C46" s="14" t="s">
        <v>71</v>
      </c>
      <c r="D46" s="14" t="s">
        <v>14</v>
      </c>
      <c r="E46" s="14">
        <v>12</v>
      </c>
      <c r="F46" s="10"/>
      <c r="G46" s="10">
        <f t="shared" ref="G46:G58" si="3">E46*F46</f>
        <v>0</v>
      </c>
    </row>
    <row r="47" spans="1:7" ht="25.5" x14ac:dyDescent="0.25">
      <c r="A47" s="13">
        <v>27</v>
      </c>
      <c r="B47" s="14" t="s">
        <v>72</v>
      </c>
      <c r="C47" s="14" t="s">
        <v>73</v>
      </c>
      <c r="D47" s="14" t="s">
        <v>14</v>
      </c>
      <c r="E47" s="14">
        <v>1</v>
      </c>
      <c r="F47" s="10"/>
      <c r="G47" s="10">
        <f t="shared" si="3"/>
        <v>0</v>
      </c>
    </row>
    <row r="48" spans="1:7" ht="25.5" x14ac:dyDescent="0.25">
      <c r="A48" s="13">
        <v>28</v>
      </c>
      <c r="B48" s="13" t="s">
        <v>74</v>
      </c>
      <c r="C48" s="13" t="s">
        <v>75</v>
      </c>
      <c r="D48" s="13" t="s">
        <v>14</v>
      </c>
      <c r="E48" s="13">
        <v>1</v>
      </c>
      <c r="F48" s="10"/>
      <c r="G48" s="10">
        <f t="shared" si="3"/>
        <v>0</v>
      </c>
    </row>
    <row r="49" spans="1:7" ht="25.5" x14ac:dyDescent="0.25">
      <c r="A49" s="13">
        <v>29</v>
      </c>
      <c r="B49" s="13" t="s">
        <v>76</v>
      </c>
      <c r="C49" s="13" t="s">
        <v>77</v>
      </c>
      <c r="D49" s="13" t="s">
        <v>14</v>
      </c>
      <c r="E49" s="13">
        <v>9</v>
      </c>
      <c r="F49" s="10"/>
      <c r="G49" s="10">
        <f t="shared" si="3"/>
        <v>0</v>
      </c>
    </row>
    <row r="50" spans="1:7" x14ac:dyDescent="0.25">
      <c r="A50" s="13">
        <v>30</v>
      </c>
      <c r="B50" s="13" t="s">
        <v>78</v>
      </c>
      <c r="C50" s="13" t="s">
        <v>79</v>
      </c>
      <c r="D50" s="13" t="s">
        <v>14</v>
      </c>
      <c r="E50" s="13">
        <v>32</v>
      </c>
      <c r="F50" s="10"/>
      <c r="G50" s="10">
        <f t="shared" si="3"/>
        <v>0</v>
      </c>
    </row>
    <row r="51" spans="1:7" x14ac:dyDescent="0.25">
      <c r="A51" s="13">
        <v>31</v>
      </c>
      <c r="B51" s="14" t="s">
        <v>80</v>
      </c>
      <c r="C51" s="14" t="s">
        <v>81</v>
      </c>
      <c r="D51" s="14" t="s">
        <v>14</v>
      </c>
      <c r="E51" s="14">
        <v>14</v>
      </c>
      <c r="F51" s="10"/>
      <c r="G51" s="10">
        <f t="shared" si="3"/>
        <v>0</v>
      </c>
    </row>
    <row r="52" spans="1:7" x14ac:dyDescent="0.25">
      <c r="A52" s="13">
        <v>32</v>
      </c>
      <c r="B52" s="13" t="s">
        <v>82</v>
      </c>
      <c r="C52" s="13" t="s">
        <v>83</v>
      </c>
      <c r="D52" s="13" t="s">
        <v>14</v>
      </c>
      <c r="E52" s="13">
        <v>25</v>
      </c>
      <c r="F52" s="10"/>
      <c r="G52" s="10">
        <f t="shared" si="3"/>
        <v>0</v>
      </c>
    </row>
    <row r="53" spans="1:7" x14ac:dyDescent="0.25">
      <c r="A53" s="13">
        <v>33</v>
      </c>
      <c r="B53" s="14" t="s">
        <v>84</v>
      </c>
      <c r="C53" s="14" t="s">
        <v>85</v>
      </c>
      <c r="D53" s="14" t="s">
        <v>14</v>
      </c>
      <c r="E53" s="14">
        <v>2</v>
      </c>
      <c r="F53" s="10"/>
      <c r="G53" s="10">
        <f t="shared" si="3"/>
        <v>0</v>
      </c>
    </row>
    <row r="54" spans="1:7" x14ac:dyDescent="0.25">
      <c r="A54" s="13">
        <v>34</v>
      </c>
      <c r="B54" s="13" t="s">
        <v>86</v>
      </c>
      <c r="C54" s="13" t="s">
        <v>87</v>
      </c>
      <c r="D54" s="13" t="s">
        <v>14</v>
      </c>
      <c r="E54" s="13">
        <v>23</v>
      </c>
      <c r="F54" s="10"/>
      <c r="G54" s="10">
        <f t="shared" si="3"/>
        <v>0</v>
      </c>
    </row>
    <row r="55" spans="1:7" ht="38.25" x14ac:dyDescent="0.25">
      <c r="A55" s="13">
        <v>35</v>
      </c>
      <c r="B55" s="14" t="s">
        <v>88</v>
      </c>
      <c r="C55" s="14" t="s">
        <v>89</v>
      </c>
      <c r="D55" s="14" t="s">
        <v>14</v>
      </c>
      <c r="E55" s="14">
        <v>368</v>
      </c>
      <c r="F55" s="10"/>
      <c r="G55" s="10">
        <f t="shared" si="3"/>
        <v>0</v>
      </c>
    </row>
    <row r="56" spans="1:7" x14ac:dyDescent="0.25">
      <c r="A56" s="13">
        <v>36</v>
      </c>
      <c r="B56" s="14" t="s">
        <v>90</v>
      </c>
      <c r="C56" s="14" t="s">
        <v>91</v>
      </c>
      <c r="D56" s="14" t="s">
        <v>14</v>
      </c>
      <c r="E56" s="14">
        <v>2</v>
      </c>
      <c r="F56" s="10"/>
      <c r="G56" s="10">
        <f t="shared" si="3"/>
        <v>0</v>
      </c>
    </row>
    <row r="57" spans="1:7" x14ac:dyDescent="0.25">
      <c r="A57" s="13">
        <v>37</v>
      </c>
      <c r="B57" s="13" t="s">
        <v>92</v>
      </c>
      <c r="C57" s="13" t="s">
        <v>93</v>
      </c>
      <c r="D57" s="13" t="s">
        <v>14</v>
      </c>
      <c r="E57" s="13">
        <v>1</v>
      </c>
      <c r="F57" s="10"/>
      <c r="G57" s="10">
        <f t="shared" si="3"/>
        <v>0</v>
      </c>
    </row>
    <row r="58" spans="1:7" x14ac:dyDescent="0.25">
      <c r="A58" s="13">
        <v>38</v>
      </c>
      <c r="B58" s="14" t="s">
        <v>94</v>
      </c>
      <c r="C58" s="14" t="s">
        <v>95</v>
      </c>
      <c r="D58" s="14" t="s">
        <v>14</v>
      </c>
      <c r="E58" s="14">
        <v>13</v>
      </c>
      <c r="F58" s="10"/>
      <c r="G58" s="10">
        <f t="shared" si="3"/>
        <v>0</v>
      </c>
    </row>
    <row r="59" spans="1:7" x14ac:dyDescent="0.25">
      <c r="A59" s="31" t="s">
        <v>23</v>
      </c>
      <c r="B59" s="32"/>
      <c r="C59" s="32"/>
      <c r="D59" s="32"/>
      <c r="E59" s="32"/>
      <c r="F59" s="33"/>
      <c r="G59" s="10">
        <f>SUM(G46:G58)</f>
        <v>0</v>
      </c>
    </row>
    <row r="60" spans="1:7" x14ac:dyDescent="0.25">
      <c r="A60" s="36" t="s">
        <v>96</v>
      </c>
      <c r="B60" s="36"/>
      <c r="C60" s="36"/>
      <c r="D60" s="36"/>
      <c r="E60" s="36"/>
      <c r="F60" s="38" t="s">
        <v>4</v>
      </c>
      <c r="G60" s="38"/>
    </row>
    <row r="61" spans="1:7" ht="30" x14ac:dyDescent="0.25">
      <c r="A61" s="18" t="s">
        <v>5</v>
      </c>
      <c r="B61" s="18" t="s">
        <v>6</v>
      </c>
      <c r="C61" s="18" t="s">
        <v>7</v>
      </c>
      <c r="D61" s="18" t="s">
        <v>8</v>
      </c>
      <c r="E61" s="18" t="s">
        <v>97</v>
      </c>
      <c r="F61" s="19" t="s">
        <v>10</v>
      </c>
      <c r="G61" s="19" t="s">
        <v>11</v>
      </c>
    </row>
    <row r="62" spans="1:7" x14ac:dyDescent="0.25">
      <c r="A62" s="20">
        <v>39</v>
      </c>
      <c r="B62" s="20" t="s">
        <v>98</v>
      </c>
      <c r="C62" s="20" t="s">
        <v>99</v>
      </c>
      <c r="D62" s="20" t="s">
        <v>14</v>
      </c>
      <c r="E62" s="20">
        <v>31</v>
      </c>
      <c r="F62" s="10"/>
      <c r="G62" s="10">
        <f t="shared" ref="G62:G68" si="4">E62*F62</f>
        <v>0</v>
      </c>
    </row>
    <row r="63" spans="1:7" x14ac:dyDescent="0.25">
      <c r="A63" s="20">
        <v>40</v>
      </c>
      <c r="B63" s="20" t="s">
        <v>100</v>
      </c>
      <c r="C63" s="20" t="s">
        <v>101</v>
      </c>
      <c r="D63" s="20" t="s">
        <v>14</v>
      </c>
      <c r="E63" s="20">
        <v>220</v>
      </c>
      <c r="F63" s="10"/>
      <c r="G63" s="10">
        <f t="shared" si="4"/>
        <v>0</v>
      </c>
    </row>
    <row r="64" spans="1:7" x14ac:dyDescent="0.25">
      <c r="A64" s="20">
        <v>41</v>
      </c>
      <c r="B64" s="20" t="s">
        <v>102</v>
      </c>
      <c r="C64" s="20" t="s">
        <v>103</v>
      </c>
      <c r="D64" s="20" t="s">
        <v>14</v>
      </c>
      <c r="E64" s="20">
        <v>60</v>
      </c>
      <c r="F64" s="10"/>
      <c r="G64" s="10">
        <f t="shared" si="4"/>
        <v>0</v>
      </c>
    </row>
    <row r="65" spans="1:7" x14ac:dyDescent="0.25">
      <c r="A65" s="20">
        <v>42</v>
      </c>
      <c r="B65" s="20" t="s">
        <v>104</v>
      </c>
      <c r="C65" s="20" t="s">
        <v>105</v>
      </c>
      <c r="D65" s="20" t="s">
        <v>14</v>
      </c>
      <c r="E65" s="20">
        <v>100</v>
      </c>
      <c r="F65" s="10"/>
      <c r="G65" s="10">
        <f t="shared" si="4"/>
        <v>0</v>
      </c>
    </row>
    <row r="66" spans="1:7" ht="30" x14ac:dyDescent="0.25">
      <c r="A66" s="20">
        <v>43</v>
      </c>
      <c r="B66" s="20" t="s">
        <v>106</v>
      </c>
      <c r="C66" s="20" t="s">
        <v>107</v>
      </c>
      <c r="D66" s="20" t="s">
        <v>14</v>
      </c>
      <c r="E66" s="20">
        <v>16</v>
      </c>
      <c r="F66" s="10"/>
      <c r="G66" s="10">
        <f t="shared" si="4"/>
        <v>0</v>
      </c>
    </row>
    <row r="67" spans="1:7" x14ac:dyDescent="0.25">
      <c r="A67" s="20">
        <v>44</v>
      </c>
      <c r="B67" s="20" t="s">
        <v>108</v>
      </c>
      <c r="C67" s="20" t="s">
        <v>109</v>
      </c>
      <c r="D67" s="20" t="s">
        <v>14</v>
      </c>
      <c r="E67" s="20">
        <v>227</v>
      </c>
      <c r="F67" s="10"/>
      <c r="G67" s="10">
        <f t="shared" si="4"/>
        <v>0</v>
      </c>
    </row>
    <row r="68" spans="1:7" x14ac:dyDescent="0.25">
      <c r="A68" s="20">
        <v>45</v>
      </c>
      <c r="B68" s="20" t="s">
        <v>110</v>
      </c>
      <c r="C68" s="20" t="s">
        <v>111</v>
      </c>
      <c r="D68" s="20" t="s">
        <v>14</v>
      </c>
      <c r="E68" s="20">
        <v>2</v>
      </c>
      <c r="F68" s="10"/>
      <c r="G68" s="10">
        <f t="shared" si="4"/>
        <v>0</v>
      </c>
    </row>
    <row r="69" spans="1:7" x14ac:dyDescent="0.25">
      <c r="A69" s="31" t="s">
        <v>23</v>
      </c>
      <c r="B69" s="32"/>
      <c r="C69" s="32"/>
      <c r="D69" s="32"/>
      <c r="E69" s="32"/>
      <c r="F69" s="33"/>
      <c r="G69" s="10">
        <f>SUM(G62:G68)</f>
        <v>0</v>
      </c>
    </row>
    <row r="70" spans="1:7" x14ac:dyDescent="0.25">
      <c r="A70" s="29" t="s">
        <v>112</v>
      </c>
      <c r="B70" s="29"/>
      <c r="C70" s="29"/>
      <c r="D70" s="29"/>
      <c r="E70" s="29"/>
      <c r="F70" s="30" t="s">
        <v>4</v>
      </c>
      <c r="G70" s="30"/>
    </row>
    <row r="71" spans="1:7" ht="25.5" x14ac:dyDescent="0.25">
      <c r="A71" s="11" t="s">
        <v>5</v>
      </c>
      <c r="B71" s="11" t="s">
        <v>6</v>
      </c>
      <c r="C71" s="11" t="s">
        <v>7</v>
      </c>
      <c r="D71" s="11" t="s">
        <v>8</v>
      </c>
      <c r="E71" s="11" t="s">
        <v>9</v>
      </c>
      <c r="F71" s="12" t="s">
        <v>25</v>
      </c>
      <c r="G71" s="12" t="s">
        <v>26</v>
      </c>
    </row>
    <row r="72" spans="1:7" ht="30" x14ac:dyDescent="0.25">
      <c r="A72" s="20">
        <v>46</v>
      </c>
      <c r="B72" s="20" t="s">
        <v>113</v>
      </c>
      <c r="C72" s="20" t="s">
        <v>114</v>
      </c>
      <c r="D72" s="20" t="s">
        <v>14</v>
      </c>
      <c r="E72" s="20">
        <v>39</v>
      </c>
      <c r="F72" s="10"/>
      <c r="G72" s="10">
        <f t="shared" ref="G72:G74" si="5">E72*F72</f>
        <v>0</v>
      </c>
    </row>
    <row r="73" spans="1:7" ht="30" x14ac:dyDescent="0.25">
      <c r="A73" s="20">
        <v>47</v>
      </c>
      <c r="B73" s="20" t="s">
        <v>115</v>
      </c>
      <c r="C73" s="20" t="s">
        <v>116</v>
      </c>
      <c r="D73" s="20" t="s">
        <v>14</v>
      </c>
      <c r="E73" s="20">
        <v>9</v>
      </c>
      <c r="F73" s="10"/>
      <c r="G73" s="10">
        <f t="shared" si="5"/>
        <v>0</v>
      </c>
    </row>
    <row r="74" spans="1:7" s="16" customFormat="1" x14ac:dyDescent="0.25">
      <c r="A74" s="20">
        <v>48</v>
      </c>
      <c r="B74" s="8" t="s">
        <v>117</v>
      </c>
      <c r="C74" s="8" t="s">
        <v>118</v>
      </c>
      <c r="D74" s="8" t="s">
        <v>14</v>
      </c>
      <c r="E74" s="9">
        <v>2</v>
      </c>
      <c r="F74" s="15"/>
      <c r="G74" s="10">
        <f t="shared" si="5"/>
        <v>0</v>
      </c>
    </row>
    <row r="75" spans="1:7" s="16" customFormat="1" x14ac:dyDescent="0.25">
      <c r="A75" s="31" t="s">
        <v>23</v>
      </c>
      <c r="B75" s="32"/>
      <c r="C75" s="32"/>
      <c r="D75" s="32"/>
      <c r="E75" s="32"/>
      <c r="F75" s="33"/>
      <c r="G75" s="15">
        <f>SUM(G72:G74)</f>
        <v>0</v>
      </c>
    </row>
    <row r="76" spans="1:7" x14ac:dyDescent="0.25">
      <c r="A76" s="34" t="s">
        <v>119</v>
      </c>
      <c r="B76" s="34"/>
      <c r="C76" s="34"/>
      <c r="D76" s="34"/>
      <c r="E76" s="34"/>
      <c r="F76" s="35" t="s">
        <v>4</v>
      </c>
      <c r="G76" s="35"/>
    </row>
    <row r="77" spans="1:7" ht="25.5" x14ac:dyDescent="0.25">
      <c r="A77" s="11" t="s">
        <v>5</v>
      </c>
      <c r="B77" s="5" t="s">
        <v>6</v>
      </c>
      <c r="C77" s="5" t="s">
        <v>7</v>
      </c>
      <c r="D77" s="5" t="s">
        <v>8</v>
      </c>
      <c r="E77" s="5" t="s">
        <v>120</v>
      </c>
      <c r="F77" s="6" t="s">
        <v>10</v>
      </c>
      <c r="G77" s="6" t="s">
        <v>11</v>
      </c>
    </row>
    <row r="78" spans="1:7" x14ac:dyDescent="0.25">
      <c r="A78" s="21">
        <v>49</v>
      </c>
      <c r="B78" s="21" t="s">
        <v>121</v>
      </c>
      <c r="C78" s="21" t="s">
        <v>122</v>
      </c>
      <c r="D78" s="21" t="s">
        <v>14</v>
      </c>
      <c r="E78" s="22">
        <v>117</v>
      </c>
      <c r="F78" s="10"/>
      <c r="G78" s="10">
        <f t="shared" ref="G78:G86" si="6">E78*F78</f>
        <v>0</v>
      </c>
    </row>
    <row r="79" spans="1:7" x14ac:dyDescent="0.25">
      <c r="A79" s="21">
        <v>50</v>
      </c>
      <c r="B79" s="21" t="s">
        <v>123</v>
      </c>
      <c r="C79" s="21" t="s">
        <v>124</v>
      </c>
      <c r="D79" s="21" t="s">
        <v>14</v>
      </c>
      <c r="E79" s="22">
        <v>279</v>
      </c>
      <c r="F79" s="10"/>
      <c r="G79" s="10">
        <f t="shared" si="6"/>
        <v>0</v>
      </c>
    </row>
    <row r="80" spans="1:7" s="16" customFormat="1" ht="25.5" x14ac:dyDescent="0.25">
      <c r="A80" s="21">
        <v>51</v>
      </c>
      <c r="B80" s="8" t="s">
        <v>125</v>
      </c>
      <c r="C80" s="8" t="s">
        <v>126</v>
      </c>
      <c r="D80" s="8" t="s">
        <v>127</v>
      </c>
      <c r="E80" s="17">
        <v>100</v>
      </c>
      <c r="F80" s="15"/>
      <c r="G80" s="10">
        <f t="shared" si="6"/>
        <v>0</v>
      </c>
    </row>
    <row r="81" spans="1:7" x14ac:dyDescent="0.25">
      <c r="A81" s="21">
        <v>52</v>
      </c>
      <c r="B81" s="21" t="s">
        <v>128</v>
      </c>
      <c r="C81" s="21" t="s">
        <v>129</v>
      </c>
      <c r="D81" s="21" t="s">
        <v>14</v>
      </c>
      <c r="E81" s="22">
        <v>495</v>
      </c>
      <c r="F81" s="10"/>
      <c r="G81" s="10">
        <f t="shared" si="6"/>
        <v>0</v>
      </c>
    </row>
    <row r="82" spans="1:7" ht="38.25" x14ac:dyDescent="0.25">
      <c r="A82" s="21">
        <v>53</v>
      </c>
      <c r="B82" s="21" t="s">
        <v>130</v>
      </c>
      <c r="C82" s="21" t="s">
        <v>131</v>
      </c>
      <c r="D82" s="21" t="s">
        <v>14</v>
      </c>
      <c r="E82" s="22">
        <v>4</v>
      </c>
      <c r="F82" s="10"/>
      <c r="G82" s="10">
        <f t="shared" si="6"/>
        <v>0</v>
      </c>
    </row>
    <row r="83" spans="1:7" x14ac:dyDescent="0.25">
      <c r="A83" s="21">
        <v>54</v>
      </c>
      <c r="B83" s="8" t="s">
        <v>132</v>
      </c>
      <c r="C83" s="8" t="s">
        <v>133</v>
      </c>
      <c r="D83" s="8" t="s">
        <v>14</v>
      </c>
      <c r="E83" s="17">
        <v>13</v>
      </c>
      <c r="F83" s="10"/>
      <c r="G83" s="10">
        <f t="shared" si="6"/>
        <v>0</v>
      </c>
    </row>
    <row r="84" spans="1:7" ht="38.25" x14ac:dyDescent="0.25">
      <c r="A84" s="21">
        <v>55</v>
      </c>
      <c r="B84" s="21" t="s">
        <v>134</v>
      </c>
      <c r="C84" s="21" t="s">
        <v>135</v>
      </c>
      <c r="D84" s="21" t="s">
        <v>14</v>
      </c>
      <c r="E84" s="22">
        <v>751</v>
      </c>
      <c r="F84" s="10"/>
      <c r="G84" s="10">
        <f t="shared" si="6"/>
        <v>0</v>
      </c>
    </row>
    <row r="85" spans="1:7" s="16" customFormat="1" ht="25.5" x14ac:dyDescent="0.25">
      <c r="A85" s="21">
        <v>56</v>
      </c>
      <c r="B85" s="13" t="s">
        <v>136</v>
      </c>
      <c r="C85" s="13" t="s">
        <v>137</v>
      </c>
      <c r="D85" s="13" t="s">
        <v>33</v>
      </c>
      <c r="E85" s="23">
        <v>4470</v>
      </c>
      <c r="F85" s="15"/>
      <c r="G85" s="10">
        <f t="shared" si="6"/>
        <v>0</v>
      </c>
    </row>
    <row r="86" spans="1:7" s="16" customFormat="1" ht="25.5" x14ac:dyDescent="0.25">
      <c r="A86" s="21">
        <v>57</v>
      </c>
      <c r="B86" s="14" t="s">
        <v>138</v>
      </c>
      <c r="C86" s="14" t="s">
        <v>139</v>
      </c>
      <c r="D86" s="14" t="s">
        <v>140</v>
      </c>
      <c r="E86" s="24">
        <v>2035</v>
      </c>
      <c r="F86" s="15"/>
      <c r="G86" s="10">
        <f t="shared" si="6"/>
        <v>0</v>
      </c>
    </row>
    <row r="87" spans="1:7" s="16" customFormat="1" x14ac:dyDescent="0.25">
      <c r="A87" s="31" t="s">
        <v>23</v>
      </c>
      <c r="B87" s="32"/>
      <c r="C87" s="32"/>
      <c r="D87" s="32"/>
      <c r="E87" s="32"/>
      <c r="F87" s="33"/>
      <c r="G87" s="15">
        <f>SUM(G78:G86)</f>
        <v>0</v>
      </c>
    </row>
    <row r="88" spans="1:7" x14ac:dyDescent="0.25">
      <c r="A88" s="34" t="s">
        <v>141</v>
      </c>
      <c r="B88" s="34"/>
      <c r="C88" s="34"/>
      <c r="D88" s="34"/>
      <c r="E88" s="34"/>
      <c r="F88" s="35" t="s">
        <v>4</v>
      </c>
      <c r="G88" s="35"/>
    </row>
    <row r="89" spans="1:7" ht="25.5" x14ac:dyDescent="0.25">
      <c r="A89" s="5" t="s">
        <v>5</v>
      </c>
      <c r="B89" s="5" t="s">
        <v>6</v>
      </c>
      <c r="C89" s="5" t="s">
        <v>7</v>
      </c>
      <c r="D89" s="5" t="s">
        <v>8</v>
      </c>
      <c r="E89" s="5" t="s">
        <v>120</v>
      </c>
      <c r="F89" s="6" t="s">
        <v>10</v>
      </c>
      <c r="G89" s="6" t="s">
        <v>11</v>
      </c>
    </row>
    <row r="90" spans="1:7" s="16" customFormat="1" ht="25.5" x14ac:dyDescent="0.25">
      <c r="A90" s="25">
        <v>58</v>
      </c>
      <c r="B90" s="8" t="s">
        <v>142</v>
      </c>
      <c r="C90" s="8" t="s">
        <v>143</v>
      </c>
      <c r="D90" s="8" t="s">
        <v>14</v>
      </c>
      <c r="E90" s="9">
        <v>156</v>
      </c>
      <c r="F90" s="15"/>
      <c r="G90" s="15">
        <f t="shared" ref="G90:G97" si="7">E90*F90</f>
        <v>0</v>
      </c>
    </row>
    <row r="91" spans="1:7" x14ac:dyDescent="0.25">
      <c r="A91" s="25">
        <v>59</v>
      </c>
      <c r="B91" s="8" t="s">
        <v>144</v>
      </c>
      <c r="C91" s="8" t="s">
        <v>145</v>
      </c>
      <c r="D91" s="8" t="s">
        <v>33</v>
      </c>
      <c r="E91" s="9">
        <v>1</v>
      </c>
      <c r="F91" s="10"/>
      <c r="G91" s="15">
        <f t="shared" si="7"/>
        <v>0</v>
      </c>
    </row>
    <row r="92" spans="1:7" x14ac:dyDescent="0.25">
      <c r="A92" s="25">
        <v>60</v>
      </c>
      <c r="B92" s="8" t="s">
        <v>146</v>
      </c>
      <c r="C92" s="8" t="s">
        <v>147</v>
      </c>
      <c r="D92" s="8" t="s">
        <v>14</v>
      </c>
      <c r="E92" s="9">
        <v>2</v>
      </c>
      <c r="F92" s="10"/>
      <c r="G92" s="15">
        <f t="shared" si="7"/>
        <v>0</v>
      </c>
    </row>
    <row r="93" spans="1:7" x14ac:dyDescent="0.25">
      <c r="A93" s="25">
        <v>61</v>
      </c>
      <c r="B93" s="8" t="s">
        <v>148</v>
      </c>
      <c r="C93" s="8" t="s">
        <v>149</v>
      </c>
      <c r="D93" s="8" t="s">
        <v>14</v>
      </c>
      <c r="E93" s="9">
        <v>2</v>
      </c>
      <c r="F93" s="10"/>
      <c r="G93" s="15">
        <f t="shared" si="7"/>
        <v>0</v>
      </c>
    </row>
    <row r="94" spans="1:7" x14ac:dyDescent="0.25">
      <c r="A94" s="25">
        <v>62</v>
      </c>
      <c r="B94" s="8" t="s">
        <v>150</v>
      </c>
      <c r="C94" s="8" t="s">
        <v>151</v>
      </c>
      <c r="D94" s="8" t="s">
        <v>14</v>
      </c>
      <c r="E94" s="9">
        <v>8</v>
      </c>
      <c r="F94" s="10"/>
      <c r="G94" s="15">
        <f t="shared" si="7"/>
        <v>0</v>
      </c>
    </row>
    <row r="95" spans="1:7" x14ac:dyDescent="0.25">
      <c r="A95" s="25">
        <v>63</v>
      </c>
      <c r="B95" s="8" t="s">
        <v>152</v>
      </c>
      <c r="C95" s="8" t="s">
        <v>153</v>
      </c>
      <c r="D95" s="8" t="s">
        <v>14</v>
      </c>
      <c r="E95" s="9">
        <v>3</v>
      </c>
      <c r="F95" s="10"/>
      <c r="G95" s="15">
        <f t="shared" si="7"/>
        <v>0</v>
      </c>
    </row>
    <row r="96" spans="1:7" x14ac:dyDescent="0.25">
      <c r="A96" s="25">
        <v>64</v>
      </c>
      <c r="B96" s="8" t="s">
        <v>154</v>
      </c>
      <c r="C96" s="8" t="s">
        <v>155</v>
      </c>
      <c r="D96" s="8" t="s">
        <v>14</v>
      </c>
      <c r="E96" s="9">
        <v>1</v>
      </c>
      <c r="F96" s="10"/>
      <c r="G96" s="15">
        <f t="shared" si="7"/>
        <v>0</v>
      </c>
    </row>
    <row r="97" spans="1:7" ht="25.5" x14ac:dyDescent="0.25">
      <c r="A97" s="25">
        <v>65</v>
      </c>
      <c r="B97" s="8" t="s">
        <v>156</v>
      </c>
      <c r="C97" s="8" t="s">
        <v>157</v>
      </c>
      <c r="D97" s="8" t="s">
        <v>14</v>
      </c>
      <c r="E97" s="9">
        <v>8</v>
      </c>
      <c r="F97" s="10"/>
      <c r="G97" s="15">
        <f t="shared" si="7"/>
        <v>0</v>
      </c>
    </row>
    <row r="98" spans="1:7" ht="15" customHeight="1" x14ac:dyDescent="0.25">
      <c r="A98" s="31" t="s">
        <v>23</v>
      </c>
      <c r="B98" s="32"/>
      <c r="C98" s="32"/>
      <c r="D98" s="32"/>
      <c r="E98" s="32"/>
      <c r="F98" s="33"/>
      <c r="G98" s="10">
        <f>SUM(G90:G97)</f>
        <v>0</v>
      </c>
    </row>
    <row r="99" spans="1:7" x14ac:dyDescent="0.25">
      <c r="A99" s="34" t="s">
        <v>158</v>
      </c>
      <c r="B99" s="34"/>
      <c r="C99" s="34"/>
      <c r="D99" s="34"/>
      <c r="E99" s="34"/>
      <c r="F99" s="35" t="s">
        <v>4</v>
      </c>
      <c r="G99" s="35"/>
    </row>
    <row r="100" spans="1:7" ht="25.5" x14ac:dyDescent="0.25">
      <c r="A100" s="5" t="s">
        <v>5</v>
      </c>
      <c r="B100" s="5" t="s">
        <v>6</v>
      </c>
      <c r="C100" s="5" t="s">
        <v>7</v>
      </c>
      <c r="D100" s="5" t="s">
        <v>8</v>
      </c>
      <c r="E100" s="5" t="s">
        <v>120</v>
      </c>
      <c r="F100" s="6" t="s">
        <v>10</v>
      </c>
      <c r="G100" s="6" t="s">
        <v>11</v>
      </c>
    </row>
    <row r="101" spans="1:7" ht="153" x14ac:dyDescent="0.25">
      <c r="A101" s="7">
        <v>66</v>
      </c>
      <c r="B101" s="8" t="s">
        <v>159</v>
      </c>
      <c r="C101" s="8" t="s">
        <v>160</v>
      </c>
      <c r="D101" s="8" t="s">
        <v>161</v>
      </c>
      <c r="E101" s="9">
        <v>81</v>
      </c>
      <c r="F101" s="10"/>
      <c r="G101" s="10">
        <f t="shared" ref="G101:G102" si="8">E101*F101</f>
        <v>0</v>
      </c>
    </row>
    <row r="102" spans="1:7" ht="25.5" x14ac:dyDescent="0.25">
      <c r="A102" s="7">
        <v>67</v>
      </c>
      <c r="B102" s="8" t="s">
        <v>162</v>
      </c>
      <c r="C102" s="8" t="s">
        <v>163</v>
      </c>
      <c r="D102" s="8" t="s">
        <v>161</v>
      </c>
      <c r="E102" s="9">
        <v>81</v>
      </c>
      <c r="F102" s="10"/>
      <c r="G102" s="10">
        <f t="shared" si="8"/>
        <v>0</v>
      </c>
    </row>
    <row r="103" spans="1:7" x14ac:dyDescent="0.25">
      <c r="A103" s="31" t="s">
        <v>23</v>
      </c>
      <c r="B103" s="32"/>
      <c r="C103" s="32"/>
      <c r="D103" s="32"/>
      <c r="E103" s="32"/>
      <c r="F103" s="33"/>
      <c r="G103" s="10">
        <f>SUM(G101:G102)</f>
        <v>0</v>
      </c>
    </row>
    <row r="104" spans="1:7" x14ac:dyDescent="0.25">
      <c r="A104" s="29" t="s">
        <v>164</v>
      </c>
      <c r="B104" s="29"/>
      <c r="C104" s="29"/>
      <c r="D104" s="29"/>
      <c r="E104" s="29"/>
      <c r="F104" s="35" t="s">
        <v>4</v>
      </c>
      <c r="G104" s="35"/>
    </row>
    <row r="105" spans="1:7" ht="25.5" x14ac:dyDescent="0.25">
      <c r="A105" s="5" t="s">
        <v>5</v>
      </c>
      <c r="B105" s="5" t="s">
        <v>6</v>
      </c>
      <c r="C105" s="5" t="s">
        <v>7</v>
      </c>
      <c r="D105" s="5" t="s">
        <v>8</v>
      </c>
      <c r="E105" s="5" t="s">
        <v>120</v>
      </c>
      <c r="F105" s="6" t="s">
        <v>10</v>
      </c>
      <c r="G105" s="6" t="s">
        <v>11</v>
      </c>
    </row>
    <row r="106" spans="1:7" ht="25.5" x14ac:dyDescent="0.25">
      <c r="A106" s="21">
        <v>68</v>
      </c>
      <c r="B106" s="14" t="s">
        <v>165</v>
      </c>
      <c r="C106" s="14" t="s">
        <v>166</v>
      </c>
      <c r="D106" s="14" t="s">
        <v>14</v>
      </c>
      <c r="E106" s="14">
        <v>74</v>
      </c>
      <c r="F106" s="10"/>
      <c r="G106" s="10">
        <f t="shared" ref="G106" si="9">E106*F106</f>
        <v>0</v>
      </c>
    </row>
    <row r="107" spans="1:7" ht="15" customHeight="1" x14ac:dyDescent="0.25">
      <c r="A107" s="31" t="s">
        <v>23</v>
      </c>
      <c r="B107" s="32"/>
      <c r="C107" s="32"/>
      <c r="D107" s="32"/>
      <c r="E107" s="32"/>
      <c r="F107" s="33"/>
      <c r="G107" s="10">
        <f>SUM(G106)</f>
        <v>0</v>
      </c>
    </row>
    <row r="108" spans="1:7" x14ac:dyDescent="0.25">
      <c r="A108" s="34" t="s">
        <v>167</v>
      </c>
      <c r="B108" s="34"/>
      <c r="C108" s="34"/>
      <c r="D108" s="34"/>
      <c r="E108" s="34"/>
      <c r="F108" s="35" t="s">
        <v>4</v>
      </c>
      <c r="G108" s="35"/>
    </row>
    <row r="109" spans="1:7" ht="25.5" x14ac:dyDescent="0.25">
      <c r="A109" s="5" t="s">
        <v>5</v>
      </c>
      <c r="B109" s="5" t="s">
        <v>6</v>
      </c>
      <c r="C109" s="5" t="s">
        <v>7</v>
      </c>
      <c r="D109" s="5" t="s">
        <v>8</v>
      </c>
      <c r="E109" s="5" t="s">
        <v>120</v>
      </c>
      <c r="F109" s="6" t="s">
        <v>10</v>
      </c>
      <c r="G109" s="6" t="s">
        <v>11</v>
      </c>
    </row>
    <row r="110" spans="1:7" ht="30" x14ac:dyDescent="0.25">
      <c r="A110" s="20">
        <v>69</v>
      </c>
      <c r="B110" s="20" t="s">
        <v>168</v>
      </c>
      <c r="C110" s="20" t="s">
        <v>169</v>
      </c>
      <c r="D110" s="20" t="s">
        <v>14</v>
      </c>
      <c r="E110" s="20">
        <v>24</v>
      </c>
      <c r="F110" s="10"/>
      <c r="G110" s="10">
        <f t="shared" ref="G110" si="10">E110*F110</f>
        <v>0</v>
      </c>
    </row>
    <row r="111" spans="1:7" ht="15" customHeight="1" x14ac:dyDescent="0.25">
      <c r="A111" s="31" t="s">
        <v>23</v>
      </c>
      <c r="B111" s="32"/>
      <c r="C111" s="32"/>
      <c r="D111" s="32"/>
      <c r="E111" s="32"/>
      <c r="F111" s="33"/>
      <c r="G111" s="10">
        <f>SUM(G110)</f>
        <v>0</v>
      </c>
    </row>
    <row r="112" spans="1:7" x14ac:dyDescent="0.25">
      <c r="A112" s="34" t="s">
        <v>170</v>
      </c>
      <c r="B112" s="34"/>
      <c r="C112" s="34"/>
      <c r="D112" s="34"/>
      <c r="E112" s="34"/>
      <c r="F112" s="35" t="s">
        <v>4</v>
      </c>
      <c r="G112" s="35"/>
    </row>
    <row r="113" spans="1:7" ht="25.5" x14ac:dyDescent="0.25">
      <c r="A113" s="5" t="s">
        <v>5</v>
      </c>
      <c r="B113" s="5" t="s">
        <v>6</v>
      </c>
      <c r="C113" s="5" t="s">
        <v>7</v>
      </c>
      <c r="D113" s="5" t="s">
        <v>8</v>
      </c>
      <c r="E113" s="5" t="s">
        <v>120</v>
      </c>
      <c r="F113" s="6" t="s">
        <v>10</v>
      </c>
      <c r="G113" s="6" t="s">
        <v>11</v>
      </c>
    </row>
    <row r="114" spans="1:7" x14ac:dyDescent="0.25">
      <c r="A114" s="7">
        <v>70</v>
      </c>
      <c r="B114" s="8" t="s">
        <v>171</v>
      </c>
      <c r="C114" s="8" t="s">
        <v>172</v>
      </c>
      <c r="D114" s="8" t="s">
        <v>33</v>
      </c>
      <c r="E114" s="9">
        <v>32000</v>
      </c>
      <c r="F114" s="10"/>
      <c r="G114" s="10">
        <f t="shared" ref="G114" si="11">E114*F114</f>
        <v>0</v>
      </c>
    </row>
    <row r="115" spans="1:7" x14ac:dyDescent="0.25">
      <c r="A115" s="31" t="s">
        <v>23</v>
      </c>
      <c r="B115" s="32"/>
      <c r="C115" s="32"/>
      <c r="D115" s="32"/>
      <c r="E115" s="32"/>
      <c r="F115" s="33"/>
      <c r="G115" s="10">
        <f>SUM(G114)</f>
        <v>0</v>
      </c>
    </row>
    <row r="116" spans="1:7" x14ac:dyDescent="0.25">
      <c r="A116" s="34" t="s">
        <v>173</v>
      </c>
      <c r="B116" s="34"/>
      <c r="C116" s="34"/>
      <c r="D116" s="34"/>
      <c r="E116" s="34"/>
      <c r="F116" s="35" t="s">
        <v>4</v>
      </c>
      <c r="G116" s="35"/>
    </row>
    <row r="117" spans="1:7" ht="25.5" x14ac:dyDescent="0.25">
      <c r="A117" s="5" t="s">
        <v>5</v>
      </c>
      <c r="B117" s="5" t="s">
        <v>6</v>
      </c>
      <c r="C117" s="5" t="s">
        <v>7</v>
      </c>
      <c r="D117" s="5" t="s">
        <v>8</v>
      </c>
      <c r="E117" s="5" t="s">
        <v>120</v>
      </c>
      <c r="F117" s="6" t="s">
        <v>10</v>
      </c>
      <c r="G117" s="6" t="s">
        <v>11</v>
      </c>
    </row>
    <row r="118" spans="1:7" s="16" customFormat="1" ht="25.5" x14ac:dyDescent="0.25">
      <c r="A118" s="13">
        <v>71</v>
      </c>
      <c r="B118" s="8" t="s">
        <v>174</v>
      </c>
      <c r="C118" s="8" t="s">
        <v>175</v>
      </c>
      <c r="D118" s="8" t="s">
        <v>14</v>
      </c>
      <c r="E118" s="9">
        <v>208</v>
      </c>
      <c r="F118" s="15"/>
      <c r="G118" s="15">
        <f t="shared" ref="G118" si="12">E118*F118</f>
        <v>0</v>
      </c>
    </row>
    <row r="119" spans="1:7" s="16" customFormat="1" ht="15" customHeight="1" x14ac:dyDescent="0.25">
      <c r="A119" s="31" t="s">
        <v>23</v>
      </c>
      <c r="B119" s="32"/>
      <c r="C119" s="32"/>
      <c r="D119" s="32"/>
      <c r="E119" s="32"/>
      <c r="F119" s="33"/>
      <c r="G119" s="15">
        <f>SUM(G118)</f>
        <v>0</v>
      </c>
    </row>
    <row r="120" spans="1:7" x14ac:dyDescent="0.25">
      <c r="A120" s="36" t="s">
        <v>176</v>
      </c>
      <c r="B120" s="36"/>
      <c r="C120" s="36"/>
      <c r="D120" s="36"/>
      <c r="E120" s="36"/>
      <c r="F120" s="37" t="s">
        <v>4</v>
      </c>
      <c r="G120" s="37"/>
    </row>
    <row r="121" spans="1:7" ht="30" x14ac:dyDescent="0.25">
      <c r="A121" s="18" t="s">
        <v>5</v>
      </c>
      <c r="B121" s="18" t="s">
        <v>6</v>
      </c>
      <c r="C121" s="18" t="s">
        <v>7</v>
      </c>
      <c r="D121" s="18" t="s">
        <v>8</v>
      </c>
      <c r="E121" s="18" t="s">
        <v>9</v>
      </c>
      <c r="F121" s="19" t="s">
        <v>25</v>
      </c>
      <c r="G121" s="19" t="s">
        <v>26</v>
      </c>
    </row>
    <row r="122" spans="1:7" ht="30" x14ac:dyDescent="0.25">
      <c r="A122" s="20">
        <v>72</v>
      </c>
      <c r="B122" s="20" t="s">
        <v>177</v>
      </c>
      <c r="C122" s="20" t="s">
        <v>178</v>
      </c>
      <c r="D122" s="20" t="s">
        <v>14</v>
      </c>
      <c r="E122" s="20">
        <v>30</v>
      </c>
      <c r="F122" s="10"/>
      <c r="G122" s="10">
        <f t="shared" ref="G122:G123" si="13">E122*F122</f>
        <v>0</v>
      </c>
    </row>
    <row r="123" spans="1:7" s="16" customFormat="1" ht="105" x14ac:dyDescent="0.25">
      <c r="A123" s="26">
        <v>73</v>
      </c>
      <c r="B123" s="26" t="s">
        <v>179</v>
      </c>
      <c r="C123" s="26" t="s">
        <v>180</v>
      </c>
      <c r="D123" s="26" t="s">
        <v>33</v>
      </c>
      <c r="E123" s="26">
        <v>100</v>
      </c>
      <c r="F123" s="15"/>
      <c r="G123" s="10">
        <f t="shared" si="13"/>
        <v>0</v>
      </c>
    </row>
    <row r="124" spans="1:7" s="16" customFormat="1" x14ac:dyDescent="0.25">
      <c r="A124" s="31" t="s">
        <v>23</v>
      </c>
      <c r="B124" s="32"/>
      <c r="C124" s="32"/>
      <c r="D124" s="32"/>
      <c r="E124" s="32"/>
      <c r="F124" s="33"/>
      <c r="G124" s="15">
        <f>SUM(G122:G123)</f>
        <v>0</v>
      </c>
    </row>
    <row r="125" spans="1:7" x14ac:dyDescent="0.25">
      <c r="A125" s="29" t="s">
        <v>181</v>
      </c>
      <c r="B125" s="29"/>
      <c r="C125" s="29"/>
      <c r="D125" s="29"/>
      <c r="E125" s="29"/>
      <c r="F125" s="30" t="s">
        <v>4</v>
      </c>
      <c r="G125" s="30"/>
    </row>
    <row r="126" spans="1:7" ht="25.5" x14ac:dyDescent="0.25">
      <c r="A126" s="11" t="s">
        <v>5</v>
      </c>
      <c r="B126" s="11" t="s">
        <v>6</v>
      </c>
      <c r="C126" s="11" t="s">
        <v>7</v>
      </c>
      <c r="D126" s="11" t="s">
        <v>8</v>
      </c>
      <c r="E126" s="11" t="s">
        <v>9</v>
      </c>
      <c r="F126" s="12" t="s">
        <v>25</v>
      </c>
      <c r="G126" s="12" t="s">
        <v>26</v>
      </c>
    </row>
    <row r="127" spans="1:7" ht="25.5" x14ac:dyDescent="0.25">
      <c r="A127" s="13">
        <v>74</v>
      </c>
      <c r="B127" s="13" t="s">
        <v>182</v>
      </c>
      <c r="C127" s="13" t="s">
        <v>183</v>
      </c>
      <c r="D127" s="13" t="s">
        <v>127</v>
      </c>
      <c r="E127" s="13">
        <v>504</v>
      </c>
      <c r="F127" s="10"/>
      <c r="G127" s="10">
        <f t="shared" ref="G127" si="14">E127*F127</f>
        <v>0</v>
      </c>
    </row>
    <row r="128" spans="1:7" x14ac:dyDescent="0.25">
      <c r="A128" s="31" t="s">
        <v>23</v>
      </c>
      <c r="B128" s="32"/>
      <c r="C128" s="32"/>
      <c r="D128" s="32"/>
      <c r="E128" s="32"/>
      <c r="F128" s="33"/>
      <c r="G128" s="10">
        <f>SUM(G127)</f>
        <v>0</v>
      </c>
    </row>
    <row r="129" spans="1:7" x14ac:dyDescent="0.25">
      <c r="A129" s="29" t="s">
        <v>184</v>
      </c>
      <c r="B129" s="29"/>
      <c r="C129" s="29"/>
      <c r="D129" s="29"/>
      <c r="E129" s="29"/>
      <c r="F129" s="30" t="s">
        <v>4</v>
      </c>
      <c r="G129" s="30"/>
    </row>
    <row r="130" spans="1:7" ht="25.5" x14ac:dyDescent="0.25">
      <c r="A130" s="11" t="s">
        <v>5</v>
      </c>
      <c r="B130" s="11" t="s">
        <v>6</v>
      </c>
      <c r="C130" s="11" t="s">
        <v>7</v>
      </c>
      <c r="D130" s="11" t="s">
        <v>8</v>
      </c>
      <c r="E130" s="11" t="s">
        <v>9</v>
      </c>
      <c r="F130" s="12" t="s">
        <v>25</v>
      </c>
      <c r="G130" s="12" t="s">
        <v>26</v>
      </c>
    </row>
    <row r="131" spans="1:7" ht="25.5" x14ac:dyDescent="0.25">
      <c r="A131" s="13">
        <v>75</v>
      </c>
      <c r="B131" s="14" t="s">
        <v>185</v>
      </c>
      <c r="C131" s="14" t="s">
        <v>186</v>
      </c>
      <c r="D131" s="14" t="s">
        <v>127</v>
      </c>
      <c r="E131" s="14">
        <v>36</v>
      </c>
      <c r="F131" s="10"/>
      <c r="G131" s="10">
        <f t="shared" ref="G131" si="15">E131*F131</f>
        <v>0</v>
      </c>
    </row>
    <row r="132" spans="1:7" x14ac:dyDescent="0.25">
      <c r="A132" s="31" t="s">
        <v>23</v>
      </c>
      <c r="B132" s="32"/>
      <c r="C132" s="32"/>
      <c r="D132" s="32"/>
      <c r="E132" s="32"/>
      <c r="F132" s="33"/>
      <c r="G132" s="10">
        <f>SUM(G131)</f>
        <v>0</v>
      </c>
    </row>
    <row r="133" spans="1:7" x14ac:dyDescent="0.25">
      <c r="A133" s="29" t="s">
        <v>187</v>
      </c>
      <c r="B133" s="29"/>
      <c r="C133" s="29"/>
      <c r="D133" s="29"/>
      <c r="E133" s="29"/>
      <c r="F133" s="30" t="s">
        <v>4</v>
      </c>
      <c r="G133" s="30"/>
    </row>
    <row r="134" spans="1:7" ht="25.5" x14ac:dyDescent="0.25">
      <c r="A134" s="11" t="s">
        <v>5</v>
      </c>
      <c r="B134" s="11" t="s">
        <v>6</v>
      </c>
      <c r="C134" s="11" t="s">
        <v>7</v>
      </c>
      <c r="D134" s="11" t="s">
        <v>8</v>
      </c>
      <c r="E134" s="11" t="s">
        <v>9</v>
      </c>
      <c r="F134" s="12" t="s">
        <v>25</v>
      </c>
      <c r="G134" s="12" t="s">
        <v>26</v>
      </c>
    </row>
    <row r="135" spans="1:7" x14ac:dyDescent="0.25">
      <c r="A135" s="13">
        <v>76</v>
      </c>
      <c r="B135" s="14" t="s">
        <v>188</v>
      </c>
      <c r="C135" s="8" t="s">
        <v>189</v>
      </c>
      <c r="D135" s="8" t="s">
        <v>127</v>
      </c>
      <c r="E135" s="17">
        <v>1614</v>
      </c>
      <c r="F135" s="15"/>
      <c r="G135" s="10">
        <f t="shared" ref="G135" si="16">E135*F135</f>
        <v>0</v>
      </c>
    </row>
    <row r="136" spans="1:7" x14ac:dyDescent="0.25">
      <c r="A136" s="31" t="s">
        <v>23</v>
      </c>
      <c r="B136" s="32"/>
      <c r="C136" s="32"/>
      <c r="D136" s="32"/>
      <c r="E136" s="32"/>
      <c r="F136" s="33"/>
      <c r="G136" s="10">
        <f>SUM(G135)</f>
        <v>0</v>
      </c>
    </row>
    <row r="137" spans="1:7" x14ac:dyDescent="0.25">
      <c r="A137" s="29" t="s">
        <v>190</v>
      </c>
      <c r="B137" s="29"/>
      <c r="C137" s="29"/>
      <c r="D137" s="29"/>
      <c r="E137" s="29"/>
      <c r="F137" s="30" t="s">
        <v>4</v>
      </c>
      <c r="G137" s="30"/>
    </row>
    <row r="138" spans="1:7" ht="25.5" x14ac:dyDescent="0.25">
      <c r="A138" s="11" t="s">
        <v>5</v>
      </c>
      <c r="B138" s="11" t="s">
        <v>6</v>
      </c>
      <c r="C138" s="11" t="s">
        <v>7</v>
      </c>
      <c r="D138" s="11" t="s">
        <v>8</v>
      </c>
      <c r="E138" s="11" t="s">
        <v>9</v>
      </c>
      <c r="F138" s="12" t="s">
        <v>25</v>
      </c>
      <c r="G138" s="12" t="s">
        <v>26</v>
      </c>
    </row>
    <row r="139" spans="1:7" s="16" customFormat="1" ht="38.25" x14ac:dyDescent="0.25">
      <c r="A139" s="13">
        <v>77</v>
      </c>
      <c r="B139" s="14" t="s">
        <v>191</v>
      </c>
      <c r="C139" s="14" t="s">
        <v>192</v>
      </c>
      <c r="D139" s="14" t="s">
        <v>127</v>
      </c>
      <c r="E139" s="14">
        <v>66</v>
      </c>
      <c r="F139" s="15"/>
      <c r="G139" s="27">
        <f t="shared" ref="G139" si="17">E139*F139</f>
        <v>0</v>
      </c>
    </row>
    <row r="140" spans="1:7" s="16" customFormat="1" x14ac:dyDescent="0.25">
      <c r="A140" s="28" t="s">
        <v>23</v>
      </c>
      <c r="B140" s="28"/>
      <c r="C140" s="28"/>
      <c r="D140" s="28"/>
      <c r="E140" s="28"/>
      <c r="F140" s="28"/>
      <c r="G140" s="27">
        <f>SUM(G139)</f>
        <v>0</v>
      </c>
    </row>
    <row r="141" spans="1:7" s="16" customFormat="1" x14ac:dyDescent="0.25">
      <c r="A141" s="28" t="s">
        <v>193</v>
      </c>
      <c r="B141" s="28"/>
      <c r="C141" s="28"/>
      <c r="D141" s="28"/>
      <c r="E141" s="28"/>
      <c r="F141" s="28"/>
      <c r="G141" s="27">
        <f>SUM(G140,G136,G132,G128,G124,G119,G115,G111,G107,G103,G98,G87,G75,G69,G59,G43,G30,G17)</f>
        <v>0</v>
      </c>
    </row>
  </sheetData>
  <mergeCells count="61">
    <mergeCell ref="A3:G3"/>
    <mergeCell ref="A4:G4"/>
    <mergeCell ref="A2:G2"/>
    <mergeCell ref="A5:G5"/>
    <mergeCell ref="A6:G6"/>
    <mergeCell ref="A8:G9"/>
    <mergeCell ref="A59:F59"/>
    <mergeCell ref="A10:E10"/>
    <mergeCell ref="F10:G10"/>
    <mergeCell ref="A17:F17"/>
    <mergeCell ref="A18:E18"/>
    <mergeCell ref="F18:G18"/>
    <mergeCell ref="A30:F30"/>
    <mergeCell ref="A31:E31"/>
    <mergeCell ref="F31:G31"/>
    <mergeCell ref="A43:F43"/>
    <mergeCell ref="A44:E44"/>
    <mergeCell ref="F44:G44"/>
    <mergeCell ref="A98:F98"/>
    <mergeCell ref="A60:E60"/>
    <mergeCell ref="F60:G60"/>
    <mergeCell ref="A69:F69"/>
    <mergeCell ref="A70:E70"/>
    <mergeCell ref="F70:G70"/>
    <mergeCell ref="A75:F75"/>
    <mergeCell ref="A76:E76"/>
    <mergeCell ref="F76:G76"/>
    <mergeCell ref="A87:F87"/>
    <mergeCell ref="A88:E88"/>
    <mergeCell ref="F88:G88"/>
    <mergeCell ref="A115:F115"/>
    <mergeCell ref="A99:E99"/>
    <mergeCell ref="F99:G99"/>
    <mergeCell ref="A103:F103"/>
    <mergeCell ref="A104:E104"/>
    <mergeCell ref="F104:G104"/>
    <mergeCell ref="A107:F107"/>
    <mergeCell ref="A108:E108"/>
    <mergeCell ref="F108:G108"/>
    <mergeCell ref="A111:F111"/>
    <mergeCell ref="A112:E112"/>
    <mergeCell ref="F112:G112"/>
    <mergeCell ref="A132:F132"/>
    <mergeCell ref="A116:E116"/>
    <mergeCell ref="F116:G116"/>
    <mergeCell ref="A119:F119"/>
    <mergeCell ref="A120:E120"/>
    <mergeCell ref="F120:G120"/>
    <mergeCell ref="A124:F124"/>
    <mergeCell ref="A125:E125"/>
    <mergeCell ref="F125:G125"/>
    <mergeCell ref="A128:F128"/>
    <mergeCell ref="A129:E129"/>
    <mergeCell ref="F129:G129"/>
    <mergeCell ref="A141:F141"/>
    <mergeCell ref="A133:E133"/>
    <mergeCell ref="F133:G133"/>
    <mergeCell ref="A136:F136"/>
    <mergeCell ref="A137:E137"/>
    <mergeCell ref="F137:G137"/>
    <mergeCell ref="A140:F140"/>
  </mergeCells>
  <hyperlinks>
    <hyperlink ref="A6" r:id="rId1" xr:uid="{23C87606-D614-4935-B818-D055E7140879}"/>
  </hyperlinks>
  <printOptions horizontalCentered="1"/>
  <pageMargins left="0.51181102362204722" right="0.51181102362204722" top="0.78740157480314965" bottom="0.78740157480314965" header="0.31496062992125984" footer="0.31496062992125984"/>
  <pageSetup paperSize="9" scale="75" fitToHeight="0" orientation="portrait" horizontalDpi="4294967293" verticalDpi="4294967293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Emerson R. Vicentim</dc:creator>
  <cp:lastModifiedBy>Emerson R. Vicentim</cp:lastModifiedBy>
  <cp:lastPrinted>2024-04-03T14:25:43Z</cp:lastPrinted>
  <dcterms:created xsi:type="dcterms:W3CDTF">2024-02-09T13:13:34Z</dcterms:created>
  <dcterms:modified xsi:type="dcterms:W3CDTF">2024-04-03T14:27:24Z</dcterms:modified>
</cp:coreProperties>
</file>