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X:\GPLAN\Arquivos\Licitações\2024\02-Proc 3247_17.11.2023-Tanque de Lodo-ETA PAIOL 3° ABERTURA\Docs PDF_suprimentos\"/>
    </mc:Choice>
  </mc:AlternateContent>
  <xr:revisionPtr revIDLastSave="0" documentId="13_ncr:1_{20370282-2E6C-4F57-951F-5D8B6787120E}" xr6:coauthVersionLast="47" xr6:coauthVersionMax="47" xr10:uidLastSave="{00000000-0000-0000-0000-000000000000}"/>
  <bookViews>
    <workbookView xWindow="-120" yWindow="-120" windowWidth="29040" windowHeight="15840" tabRatio="875" xr2:uid="{00000000-000D-0000-FFFF-FFFF00000000}"/>
  </bookViews>
  <sheets>
    <sheet name="Estimativa de P - Revisão GPLAN" sheetId="16" r:id="rId1"/>
  </sheets>
  <definedNames>
    <definedName name="__xlnm.Print_Area_1">#REF!</definedName>
    <definedName name="__xlnm.Print_Area_4">#REF!</definedName>
    <definedName name="__xlnm.Print_Titles_1">#REF!</definedName>
    <definedName name="_Comp">#REF!</definedName>
    <definedName name="A">#REF!</definedName>
    <definedName name="_xlnm.Print_Area" localSheetId="0">'Estimativa de P - Revisão GPLAN'!$A$1:$F$402</definedName>
    <definedName name="Area5">#REF!</definedName>
    <definedName name="Comp">#REF!</definedName>
    <definedName name="COMPOSICAO">#REF!</definedName>
    <definedName name="d">#REF!</definedName>
    <definedName name="MO">#REF!</definedName>
    <definedName name="PlanMO">#REF!</definedName>
    <definedName name="_xlnm.Print_Titles" localSheetId="0">'Estimativa de P - Revisão GPLAN'!$1:$12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6" l="1"/>
  <c r="D39" i="16" l="1"/>
  <c r="D42" i="16"/>
</calcChain>
</file>

<file path=xl/sharedStrings.xml><?xml version="1.0" encoding="utf-8"?>
<sst xmlns="http://schemas.openxmlformats.org/spreadsheetml/2006/main" count="1026" uniqueCount="701">
  <si>
    <t>ITEM</t>
  </si>
  <si>
    <t>DESCRIÇÃO</t>
  </si>
  <si>
    <t>UN.</t>
  </si>
  <si>
    <t>M</t>
  </si>
  <si>
    <t>un</t>
  </si>
  <si>
    <t>Niple flangeado para mangote Ø 3"</t>
  </si>
  <si>
    <t>Miscelâneas para painel do CCM-TRV</t>
  </si>
  <si>
    <t>Mão de obra para desenvolvimento de software do módulo lógico.</t>
  </si>
  <si>
    <t>Miscelâneas para distribuição de aterramento.</t>
  </si>
  <si>
    <t>Miscelâneas para cabos.</t>
  </si>
  <si>
    <t>CANTEIRO DE OBRAS</t>
  </si>
  <si>
    <t>Departamento Autônomo de Água e Esgotos</t>
  </si>
  <si>
    <t>Telefone: (16) 3324-9555 – Atendimento 0800 602-2324</t>
  </si>
  <si>
    <t xml:space="preserve"> CNPJ 44.239.770/0001-67 – I.E. ISENTO</t>
  </si>
  <si>
    <t xml:space="preserve">www.daaeararaquara.com.br </t>
  </si>
  <si>
    <t>Título:</t>
  </si>
  <si>
    <t>Local:</t>
  </si>
  <si>
    <t>Rua Ettori Berti, s/nº - Jardim Águas do Paiol - Araraquara/SP</t>
  </si>
  <si>
    <t>SERVIÇOS PRELIMINARES</t>
  </si>
  <si>
    <t>1.1</t>
  </si>
  <si>
    <t>m²</t>
  </si>
  <si>
    <t>1.2</t>
  </si>
  <si>
    <t>1.3</t>
  </si>
  <si>
    <t>1.4</t>
  </si>
  <si>
    <t>2.1</t>
  </si>
  <si>
    <t>m³</t>
  </si>
  <si>
    <t>2.2</t>
  </si>
  <si>
    <t>2.3</t>
  </si>
  <si>
    <t>2.4</t>
  </si>
  <si>
    <t>2.5</t>
  </si>
  <si>
    <t>3.1</t>
  </si>
  <si>
    <t>Lastro de concreto, preparo mecânico, incluso aditivo impermeabilizante, lançamento e adensamento</t>
  </si>
  <si>
    <t>m</t>
  </si>
  <si>
    <t>Locação da obra, com uso de equipamentos topográficos, inclusive nivelador</t>
  </si>
  <si>
    <t>Desmatamento e limpeza mecanizada de terreno com árvores até Ø 15 cm, utilizando trator de esteira</t>
  </si>
  <si>
    <t>5.1</t>
  </si>
  <si>
    <t>5.2</t>
  </si>
  <si>
    <t>5.3</t>
  </si>
  <si>
    <t>6.1</t>
  </si>
  <si>
    <t>Demolição de pilares e vigas em concreto armado, de forma manual, sem reaproveitamento</t>
  </si>
  <si>
    <t>Fundação : Mobilização das estacas escavadas (instalação do equipamento)</t>
  </si>
  <si>
    <t>6.2</t>
  </si>
  <si>
    <t>6.3</t>
  </si>
  <si>
    <t>kg</t>
  </si>
  <si>
    <t>Estaca escavada, DN 25 cm, profundidade = 13,00 m</t>
  </si>
  <si>
    <t>FUNDAÇÕES E ESTRUTURAS</t>
  </si>
  <si>
    <t>Concreto estrutural para estruturas não sujeitas a contato com água e esgoto, Fck 20 Mpa</t>
  </si>
  <si>
    <t>Armação de aço CA-50</t>
  </si>
  <si>
    <t>6.4</t>
  </si>
  <si>
    <t>Tanque de Regularização de Vazão</t>
  </si>
  <si>
    <t>Infraestrutura</t>
  </si>
  <si>
    <t>Superestrutura</t>
  </si>
  <si>
    <t>Armação de aço CA-60</t>
  </si>
  <si>
    <t>Pedra britada nº 1</t>
  </si>
  <si>
    <t>Concreto estrutural para estruturas de concreto com esgoto, gases agressivos, ambiente marítimo e estruturas para tratamento de água, Fck 40 Mpa, a/c máx. 0,45 L/Kg - mín. de 350 Kg de cimento/m³</t>
  </si>
  <si>
    <t>Fôrma curva de madeira - estrutura</t>
  </si>
  <si>
    <t>Cimbramento de madeira</t>
  </si>
  <si>
    <t>sc</t>
  </si>
  <si>
    <t>Posto de Visita</t>
  </si>
  <si>
    <t>Anel pré moldado, com encaixe macho e fêmea, Ø interno 1,00 m, altura 0,50 m, material concreto armado</t>
  </si>
  <si>
    <t>Cone pré moldado, Ø base 1,00 m, topo Ø conforme fabricante, altura conforme fabricante, material concreto armado</t>
  </si>
  <si>
    <t>Tampão em ferro fundido Dúctil, DN 600 mm</t>
  </si>
  <si>
    <t>Laje pré moldada, Ø 1,15 m, material concreto armado</t>
  </si>
  <si>
    <t>Pedra britada nº 02</t>
  </si>
  <si>
    <t>7.1</t>
  </si>
  <si>
    <t>Alvenaria de vedação de bloco cerâmico furado na vertical de 19 x 19 x 39 cm (espessura 19 cm) de paredes com área líquida maior ou igual a 6,00 m² com vãos e argamassa de assentamento com preparo em betoneira</t>
  </si>
  <si>
    <t>Chapisco aplicado em alvenarias e estruturas de concreto internas, com rolo para textura acrílica, argamassa traço 1:4 e emulsão polimérica (adesivo) com preparo em betoneira 400 L.</t>
  </si>
  <si>
    <t>Massa única, para recebimento de pintura, em argamassa traço 1:2:8, preparo manual, aplicada manualmente em faces internas de paredes, espessura de 20 mm, com execução de taliscas</t>
  </si>
  <si>
    <t xml:space="preserve">Chapisco aplicado em alvenarias com presença de vãos e estruturas de concreto de fachada, com rolo para textura acrílica, argamassa traço 1:4 e emulsão polimérica (adesivo) com preparo em betoneira 400 L. </t>
  </si>
  <si>
    <t>Massa única, para recebimento de pintura, em argamassa traço 1:2:8, preparo mecânico com betoneira de 400 L., aplicada manualmente em teto, espessura de 10 mm, com execução de taliscas</t>
  </si>
  <si>
    <t>7.2</t>
  </si>
  <si>
    <t>COBOGO de concreto (elemento vazado), 10x 29 x 39 cm abertura com vidro, assentado com argamassa traço 1:4 (cimento e areia média não peneirada)</t>
  </si>
  <si>
    <t>PINTURA</t>
  </si>
  <si>
    <t>8.1</t>
  </si>
  <si>
    <t>8.2</t>
  </si>
  <si>
    <t>8.3</t>
  </si>
  <si>
    <t>8.4</t>
  </si>
  <si>
    <t>8.5</t>
  </si>
  <si>
    <t>8.6</t>
  </si>
  <si>
    <t>Telhamento com telha ondulada de fibrocimento, espessura 6 mm, com recobrimento lateral de 1/4 de onda, para telhado com inclinação maior que 10°, com até 2 águas, incluso içamento</t>
  </si>
  <si>
    <t>Calha em chapa de aço galvanizado número 24, desenvolvimento de 33 cm, incluso transporte vertical e horizontal</t>
  </si>
  <si>
    <t>Porta de alumínio de abrir com "Lambri", com guarnição, fixação com parafusos - fornecimento e instalação</t>
  </si>
  <si>
    <t>VEDAÇÕES E COBERTURA - Abrigo de Painéis Elétricos</t>
  </si>
  <si>
    <t>Aplicação de fundo selador látex PVA em paredes, uma demão</t>
  </si>
  <si>
    <t>Aplicação manual de pintura com tinta látex acrílica em paredes, duas demãos</t>
  </si>
  <si>
    <t>Aplicação de fundo selador acrílico em teto, uma demão</t>
  </si>
  <si>
    <t>Aplicação manual de pintura com tinta látex acrílica em teto, duas demãos</t>
  </si>
  <si>
    <t>Aplicação de pintura esmalte semi brilho, duas demão, sobre superfície metálica</t>
  </si>
  <si>
    <t>9.1</t>
  </si>
  <si>
    <t>INSTALAÇÕES HIDRÁULICAS - Tanque de Regularização de Vazão</t>
  </si>
  <si>
    <t>9.2</t>
  </si>
  <si>
    <t>9.3</t>
  </si>
  <si>
    <t>9.4</t>
  </si>
  <si>
    <t>9.5</t>
  </si>
  <si>
    <t>9.6</t>
  </si>
  <si>
    <t>9.7</t>
  </si>
  <si>
    <t>9.8</t>
  </si>
  <si>
    <t>cj</t>
  </si>
  <si>
    <t>Talha e trole elétrica portátil (que encaixa e desencaixa do guindaste) com capacidade para 500 kg e 11,50 m de corrente, 200 V</t>
  </si>
  <si>
    <t>Guindaste de coluna/braço giratório até 3T (sem talha e trole) - montagem</t>
  </si>
  <si>
    <t>Talha e trole com acionamento elétrico, capacidade até 3T - montagem</t>
  </si>
  <si>
    <t>Escada tipo marinheiro com guarda corpo em fibra de vidro</t>
  </si>
  <si>
    <t>Guarda corpo fixo, altura 1,20 m - material PRFV</t>
  </si>
  <si>
    <t>Guarda corpo móvel, altura 1,20 m, comprimento 0,74 m - material PRFV</t>
  </si>
  <si>
    <t>Guarda corpo móvel, altura 1,20 m, comprimento 1,20 m - material PRFV</t>
  </si>
  <si>
    <t>Abraçadeira tipo mangote fita, 32 mm abertura mínima - material aço inoxidável</t>
  </si>
  <si>
    <t>INSTALAÇÕES ELÉTRICAS E AUTOMAÇÃO DO STR</t>
  </si>
  <si>
    <t>Conjunto motobomba submersível 16 até 50 Cv - montagem</t>
  </si>
  <si>
    <t>Instalação de misturador submersível até 20 Cv</t>
  </si>
  <si>
    <t>Instalação de medidor de nível ultrassônico</t>
  </si>
  <si>
    <t>Medidor de vazão tipo eletromagnético, modelo Optiflux 2050 W, DN 100 mm, alimentação 85 - 264 Vac/50-60 Hz - consumo 15 Va, peso 16,5 Kg, faixa de medição -12 a 12 m/s (do fabricante Conaut ou equivalente técnico)</t>
  </si>
  <si>
    <t>Bomba submersível modelo EJ 20 BV/BVX, potência 3,49 Hp, altura manométrica 6,33 m, peso 43 Kg, tensão 220 V, frequência 60 Hz (do fabricante Sulzer ou equivalente técnico)</t>
  </si>
  <si>
    <t>Misturador submersível modelo MX 30-4, potência 3 Cv, tipo do propulsor hélice, peso 47 Kg, tensão 220 V, frequência 60 Hz (do fabricante Sulzer ou equivalente técnico)</t>
  </si>
  <si>
    <r>
      <t xml:space="preserve">Medidor de nível ultrassônico modelo SEP-370-2, ângulo de abertura 5°, peso </t>
    </r>
    <r>
      <rPr>
        <sz val="10"/>
        <rFont val="Calibri"/>
        <family val="2"/>
      </rPr>
      <t>±</t>
    </r>
    <r>
      <rPr>
        <shadow/>
        <sz val="10"/>
        <rFont val="Arial"/>
        <family val="2"/>
      </rPr>
      <t xml:space="preserve"> 1,5 Kg, rosca BSP, faixa de medição 0,35 a 8,00 m, alimentação 4-20 Ma (do fabricante Nivetec ou equivalente técnico)</t>
    </r>
  </si>
  <si>
    <t>Instalação de medidor de vazão</t>
  </si>
  <si>
    <t>Porca e arruela Ø 5/8" - material aço inoxidável</t>
  </si>
  <si>
    <t>Tampa de inspeção DN 500 mm - material F°F° Dúctil</t>
  </si>
  <si>
    <t>Conjunto para flange DN 80 mm composto por: 8 parafusos com diâmetro 16 mm, comprimento 80 mm; 8 porcas com diâmetro 16 mm; 16 arruelas para parafuso com diâmetro 16 mm; 1 anel de borracha para flange</t>
  </si>
  <si>
    <t xml:space="preserve">Conjunto para flange DN 100 mm composto por: 8 parafusos com diâmetro 16 mm, comprimento 80 mm; 8 porcas com diâmetro 16 mm; 16 arruelas para parafuso com diâmetro 16 mm; 1 anel de borracha para flange </t>
  </si>
  <si>
    <t>Curva 90° com flanges DN 80 mm - material F°F° Dúctil</t>
  </si>
  <si>
    <t xml:space="preserve">Mangote Ø 3", peso 16,728 Kg - material Borracha Sintética </t>
  </si>
  <si>
    <t>Junta de desmontagem DN 100 mm - material F°F° Dúctil</t>
  </si>
  <si>
    <t>Toco com flanges DN 80 mm, comprimento 0,25 m - material F°F° Dúctil</t>
  </si>
  <si>
    <t>Toco com flanges DN 80 mm, comprimento 0,50 m - material F°F° Dúctil</t>
  </si>
  <si>
    <t>Tê com flanges - PN 10/16 - DN 100 x 80 mm (18,10 Kg)  - material F°F° Dúctil</t>
  </si>
  <si>
    <t>Curva 90° com flanges DN 100 mm - material F°F° Dúctil</t>
  </si>
  <si>
    <t>Terminal de ventilação DN 50 mm - material PVC Branco</t>
  </si>
  <si>
    <t>Tê DN 200 mm - material PVC Branco</t>
  </si>
  <si>
    <t>Cotovelo 90° DN 50 mm - material PVC Branco</t>
  </si>
  <si>
    <t>Flange cego DN 100 mm - material PVC/CPVC</t>
  </si>
  <si>
    <t>Luva simples, PVC, serie normal, esgoto predial, DN 50 mm, junta elástica, fornecido e instalado em ramal de descarga ou ramal de esgoto sanitário</t>
  </si>
  <si>
    <t>Cap DN 200 mm - material PVC Branco</t>
  </si>
  <si>
    <t>Tê 90° BBB/JE para coletor de esgoto, DN 200 mm - material PVC Rígido</t>
  </si>
  <si>
    <t>Curva universal 90° BB/JE, DN 200 mm - material PVC Rígido</t>
  </si>
  <si>
    <t>Tê BBB/JE DN 200 mm - material F°F° Dúctil</t>
  </si>
  <si>
    <t>Curva 90° BB/JE, DN 200 mm - material F°F° Dúctil</t>
  </si>
  <si>
    <t>Tubulação com flanges DN 80 mm, comprimento 1,20 m - material F°F° Dúctil</t>
  </si>
  <si>
    <t>Tubulação com flanges DN 100 mm, comprimento 0,64 m - material F°F° Dúctil</t>
  </si>
  <si>
    <t>Tubulação com flanges DN 100 mm, comprimento 1,53 m - material F°F° Dúctil</t>
  </si>
  <si>
    <t>Tubulação com flanges DN 100 mm, comprimento 1,50 m - material F°F° Dúctil</t>
  </si>
  <si>
    <t>Tubulação com flanges DN 100 mm, comprimento 0,60 m - material F°F° Dúctil</t>
  </si>
  <si>
    <t>Tubos e conexões metálicos flangeados - montagem</t>
  </si>
  <si>
    <t>Tubulação ponta e bolsa DN 500 mm, comprimento 6,00 m - material PEAD</t>
  </si>
  <si>
    <t>Assentamento de tubo PEAD Corrugado de dupla parede, para rede coletora de esgoto, DN 600 mm, junta elástica integrada, instalado em local com nível alto de interferências (não inclui fornecimento)</t>
  </si>
  <si>
    <t>Tubulação ponta e bolsa DN 50 mm, comprimento 6,00 m - material PVC Branco</t>
  </si>
  <si>
    <t>Válvula de retenção DN 80 mm - material F°F° Dúctil</t>
  </si>
  <si>
    <t>Válvula guilhotina DN 80 mm, comando manual - material F°F° Nodular</t>
  </si>
  <si>
    <t>Instalação de válvulas ou registros com junta flangeada, DN 75 mm</t>
  </si>
  <si>
    <t>Placa de obra (fornecimento e instalação) - 2,00 x 2,50 m</t>
  </si>
  <si>
    <t>Concreto Fck 15 Mpa, traço 1:3,4:3,5 (cimento/areia/brita nº 1), preparo mecânico com betoneira 600 L.</t>
  </si>
  <si>
    <t>Piso industrial alta resistência, espessura 12 cm, incluso juntas de dilatação plásticas e polimento mecanizado</t>
  </si>
  <si>
    <t xml:space="preserve">Concreto Fck 15 Mpa, traço 1:3,4:3,5 (cimento/areia/brita nº 1), preparo mecânico com betoneira 600 L. </t>
  </si>
  <si>
    <t>Emboço ou massa única em argamassa traço 1:2:8, preparo manualmente em panos de fachada com presença de vãos, espessura de 25 mm, com execução de taliscas</t>
  </si>
  <si>
    <t>Chapisco aplicado no teto, com rolo para textura acrílica, argamassa traço 1:4 e emulsão polimérica (adesivo) com preparo manual</t>
  </si>
  <si>
    <t>Fabricação e instalação de estrutura pontaletada de madeira não aparelhada para telhados com até 2 águas e para telha ondulada de fibrocimento, metálica, plástica ou termoacústica, incluso transporte vertical e horizontal</t>
  </si>
  <si>
    <t>Rufo em chapa de aço galvanizado número 24, corte de 25 cm, incluso transporte vertical e horizontal</t>
  </si>
  <si>
    <t>Aplicação de fundo preparador, primer sintético, para estrutura metálica, uma demão, espessura de 25 Micra</t>
  </si>
  <si>
    <t>Guindaste de coluna com lança giratória manual 360°, braço com alcance de 2,50 m</t>
  </si>
  <si>
    <t>Barra roscada Ø 5/8", comprimento de 0,80 m - material aço inoxidável</t>
  </si>
  <si>
    <t>Cantoneira nas dimensões: comprimento 0,25 m, altura 0,15 m, espessura 10 mm - material aço inoxidável</t>
  </si>
  <si>
    <t>Plataforma da escada tipo marinheiro, nas dimensões: comprimento 1,20 m, largura 1,20 m, altura conforme especificação do fornecedor, com suporte de fixação nas dimensões conforme especificações do fornecedor - material PRFV</t>
  </si>
  <si>
    <t>Chumbador Ø 1" x 6" - material aço inoxidável</t>
  </si>
  <si>
    <t>Abraçadeira tipo "D", DN 1.1/4" - material aço zincado</t>
  </si>
  <si>
    <t>Abraçadeira tipo "D", DN 3" - material aço zincado</t>
  </si>
  <si>
    <t>Abraçadeira tipo "D", DN 4" - material aço zincado</t>
  </si>
  <si>
    <t>Casa de painéis</t>
  </si>
  <si>
    <t>Distribuição de energia, comando e instrumentação</t>
  </si>
  <si>
    <t>Distribuição de aterramento</t>
  </si>
  <si>
    <t>Cabos</t>
  </si>
  <si>
    <t>Instrumentos</t>
  </si>
  <si>
    <t>Mão de obra</t>
  </si>
  <si>
    <t>Quadro de Distribuição</t>
  </si>
  <si>
    <t>Disjuntor tripolar em caixa moldada para proteção de instalações com seletividade, para corrente nominal de 100 A e capacidade de interrupção Standard de 25 Ka, equipado com relé eletrônico, ajuste de 40-100 A</t>
  </si>
  <si>
    <t>Miscelâneas para quadro de distribuição</t>
  </si>
  <si>
    <t>Mão de obra para alterações no quadro de distribuição</t>
  </si>
  <si>
    <t>Painel CCM - TRV</t>
  </si>
  <si>
    <t>pç</t>
  </si>
  <si>
    <t>vb</t>
  </si>
  <si>
    <t>Painel IP 54 em aço carbono com estrutura em perfil, contendo porta, teto e fechamentos, na cor RAL 7032, com dimensões de 1900 x 800 x 600 mm, com base soleira de 100 mm de altura na cor RAL 9011 e placa de montagem em aço carbono na cor RAL 2003. O painel deverá ser do tipo PTTA</t>
  </si>
  <si>
    <t>Painel IP 54 em aço carbono com estrutura em perfil, contendo porta, teto e fechamentos, na cor RAL 7032, com dimensões de 1900 x 600 x 600 mm, com base soleira de 100 mm de altura na cor RAL 9011 e placa de montagem em aço carbono na cor RAL 2003. O painel deverá ser do tipo PTTA</t>
  </si>
  <si>
    <t>Seccionadora tripolar abertura sob carga de 100 A, com acionamento central e capacidade de interrupção de 50 Ka</t>
  </si>
  <si>
    <t>Acionamento rotativo completo (acionamento rotativo externo + eixo prolongador) para montagem em porta de painéis, referente a seccionadoras com capacidade de 40 A até 160 A</t>
  </si>
  <si>
    <t>Bloco de contatos interno com 1 Na + 1 Nf e capacidade de comutação de 6 A nos contatos para seccionadora tripolar de ajuste 40 A até 160 A</t>
  </si>
  <si>
    <t>Transformador de corrente relação de 100/5 A tipo janela, com classe de exatidão de 1,2% em carga nominal de 2,5 Va, fabricado em termoplástico com alta resistência mecânica e térmica com tensão de serviço de 0,6 Kv</t>
  </si>
  <si>
    <t>Seccionadora tripolar abertura sob carga com base porta fusível Nh incorporada de 100 A e capacidade de interrupção de 100 Ka</t>
  </si>
  <si>
    <t>Fusível retardado tipo Nh de 4 A</t>
  </si>
  <si>
    <t>Fusível ultrarrápido tipo Nh de 50 A</t>
  </si>
  <si>
    <t>Fusível Diazed de 2 A</t>
  </si>
  <si>
    <t>Parafuso de ajuste de 2 A para fusível Diazed</t>
  </si>
  <si>
    <t>Fusível Diazed de 35 A</t>
  </si>
  <si>
    <t>Parafuso de ajuste de 35 A para fusível Diazed</t>
  </si>
  <si>
    <t>Base para fusível Diazed tamanho Dii rosca E 27 (2 A até 25 A)</t>
  </si>
  <si>
    <t>Cobertura para fusível Diazed tamanho Dii (2 A até 25 A)</t>
  </si>
  <si>
    <t>Tampa para fusível Diazed tamanho Dii (2 A até 25 A)</t>
  </si>
  <si>
    <t>Cobertura para fusível Diazed tamanho Diii (35 A até 63 A)</t>
  </si>
  <si>
    <t>Tampa para fusível Diazed tamanho Diii (35 A até 63 A)</t>
  </si>
  <si>
    <r>
      <t>Dispositivo protetor de surto (Dps) classe I, Spark Gap, curva 10/350</t>
    </r>
    <r>
      <rPr>
        <shadow/>
        <sz val="11"/>
        <rFont val="Arial"/>
        <family val="2"/>
      </rPr>
      <t xml:space="preserve"> µ</t>
    </r>
    <r>
      <rPr>
        <shadow/>
        <sz val="10"/>
        <rFont val="Arial"/>
        <family val="2"/>
      </rPr>
      <t>s, para tensão de 220 Vac trifásico, com nível de proteção de 1,5 Kv, com corrente de surto máximo de 25 Ka</t>
    </r>
  </si>
  <si>
    <r>
      <t>Dispositivo protetor de surto (Dps) classe II, Varistores, curva 8/20</t>
    </r>
    <r>
      <rPr>
        <shadow/>
        <sz val="11"/>
        <rFont val="Arial"/>
        <family val="2"/>
      </rPr>
      <t xml:space="preserve"> µ</t>
    </r>
    <r>
      <rPr>
        <shadow/>
        <sz val="10"/>
        <rFont val="Arial"/>
        <family val="2"/>
      </rPr>
      <t>s, para tensão de 220 Vac monofásico, com nível de proteção de 1,4 Kv, com corrente de surto máximo de 40 Ka.</t>
    </r>
  </si>
  <si>
    <t>Bloco de aferição para 2 TP´s e 3 TC´s</t>
  </si>
  <si>
    <t>Medidor de multigrandezas com alimentação de 220 Vac e opção de comunicação via rede</t>
  </si>
  <si>
    <t>Minidisjuntor monopolar com função DR integrada tipo "AC" de 25 A, com sensibilidade de 30 Ma e capacidade de interrupção de 6 Ka</t>
  </si>
  <si>
    <t>Minidisjuntor tripolar curva "C" de 32 A, com capacidade de interrupção de 5 Ka</t>
  </si>
  <si>
    <t>Minidisjuntor tripolar curva "C" de 16 A, com capacidade de interrupção de 5 Ka</t>
  </si>
  <si>
    <t>Minidisjuntor bipolar curva "C" de 25 A, com capacidade de interrupção de 5 Ka</t>
  </si>
  <si>
    <t>Minidisjuntor bipolar curva "C" de 16 A, com capacidade de interrupção de 5 Ka</t>
  </si>
  <si>
    <t>Minidisjuntor bipolar curva "C" de 10 A, com capacidade de interrupção de 5 Ka</t>
  </si>
  <si>
    <t>Minidisjuntor monopolar curva "C" de 20 A, com capacidade de interrupção de 5 Ka</t>
  </si>
  <si>
    <t>Minidisjuntor monopolar curva "C" de 6 A, com capacidade de interrupção de 5 Ka</t>
  </si>
  <si>
    <t>Minidisjuntor monopolar curva "C" de 4 A, com capacidade de interrupção de 5 Ka</t>
  </si>
  <si>
    <t>Minidisjuntor monopolar curva "C" de 2 A, com capacidade de interrupção de 5 Ka</t>
  </si>
  <si>
    <t>Fonte de alimentação chaveada entrada 110/220 Vca - saída 24 Vcc, com 5 A</t>
  </si>
  <si>
    <t>Disjuntor tripolar termomagnético para proteção de motor elétrico, com disparador térmico ajustável de 20-25 A e disparador magnético de curto-circuito fixo em 325 A e capacidade de interrupção 50 Ka</t>
  </si>
  <si>
    <t>Disjuntor tripolar termomagnético para proteção de motor elétrico, com disparador térmico ajustável de 7,0-10 A e disparador magnético de curto-circuito fixo em 130 A e capacidade de interrupção 100 Ka</t>
  </si>
  <si>
    <t>Bloco de contatos frontal com 1 Na + 1 Nf e capacidade de comutação de 3 A nos contatos para disjuntor motor tripolar</t>
  </si>
  <si>
    <t>Contator tripolar para corrente de 12 A, com bobina em 220 Vac</t>
  </si>
  <si>
    <t>Bloco de contatos frontal com 3 Na + 1 Nf e capacidade de comutação para 3 A nos contatos para contatores auxiliares</t>
  </si>
  <si>
    <t>Bloco de contatos lateral com 1 Na + 1 Nf e capacidade de comutação para 3 A nos contatos para contatores tripolares</t>
  </si>
  <si>
    <t>Contator tripolar para capacitor de 1,0 Kvar em 220 Vac, com bobina em 220 Vac, fornecido com contato auxiliar 1 Na</t>
  </si>
  <si>
    <t>Banco de capacitor trifásico à seco de 1,0 Kvar em 220 Vac</t>
  </si>
  <si>
    <t>Banco de capacitor trifásico à seco de 0,75 Kvar em 220 Vac</t>
  </si>
  <si>
    <t>Soft Starter de 5,0 Cv (3,7 Kw) para tensão de 220 Vac na parte de potência e tensão de 220 Vac na parte de comando, fornecida com entradas e saídas digitais e analógicas configuráveis</t>
  </si>
  <si>
    <t>Contator auxiliar bobina 220 Vac com 4 Na e capacidade de comutação de 3 A nos contatos</t>
  </si>
  <si>
    <t>Contator auxiliar bobina 220 Vac com 2 Na + 2 Nf e capacidade de comutação de 3 A nos contatos</t>
  </si>
  <si>
    <t>Bloco de contatos frontal com 2 Na + 2 Nf e capacidade de comutação para 3 A nos contatos para contatores auxiliares</t>
  </si>
  <si>
    <t>Contator auxiliar bobina 220 Vac com 4 Nf e capacidade de comutação de 3 A nos contatos</t>
  </si>
  <si>
    <t>Bloco de contatos frontal com 4 Nf e capacidade de comutação para 3 A nos contatos para contatores auxiliares</t>
  </si>
  <si>
    <t>Contator auxiliar bobina 220 Vac com 3 Na + 1 Nf e capacidade de comutação de 3 A nos contatos</t>
  </si>
  <si>
    <t>Botão de emergência em termoplástico com Ø 40 mm, com mecanismo de retenção, sendo necessário girar para destravar, com contato 1 Nf e cor "Vm"</t>
  </si>
  <si>
    <t>Botão de comando em termoplástico com Ø 22 mm, pulsador, com tecla faceada, com contato 1 Na e cor "Pt"</t>
  </si>
  <si>
    <t>Botão de comando em termoplástico com Ø 22 mm, pulsador, com tecla faceada, com contato 1 Na e cor "Am"</t>
  </si>
  <si>
    <t>Botão de comando em termoplástico com Ø 22 mm, pulsador, com tecla faceada, com contato 1 Nf e cor "Vm"</t>
  </si>
  <si>
    <t>Botão de comando em termoplástico com Ø 22 mm, pulsador, com tecla faceada, com contato 1 Na e cor "Vd"</t>
  </si>
  <si>
    <t>Sinaleiro em termoplástico com Ø 22 mm, lente lisa, com Led integrado, na tensão de 220 Vac e cor "Am"</t>
  </si>
  <si>
    <t>Sinaleiro em termoplástico com Ø 22 mm, lente lisa, com Led integrado, na tensão de 220 Vac e cor "Vd"</t>
  </si>
  <si>
    <t>Sinaleiro em termoplástico com Ø 22 mm, lente lisa, com Led integrado, na tensão de 220 Vac e cor "Vm"</t>
  </si>
  <si>
    <t>Seletora 2 posições com retenção em termoplástico com Ø 22 mm, com contato 1 Na, com ângulo de operação 1 x 50 e cor "Pt"</t>
  </si>
  <si>
    <t>Bloco de contatos em termoplástico com 1 Na e capacidade de 3 A nos contatos, para botões e seletoras</t>
  </si>
  <si>
    <t>Seletora 3 posições com retenção em termoplástico com Ø 22 mm, com contatos 1 Na + 1 Na, com ângulo de operação 2 x 50 e cor "Pt"</t>
  </si>
  <si>
    <t>Sinaleiro em termoplástico com Ø 22 mm, na tensão de 24 Vcc e com 85 Db</t>
  </si>
  <si>
    <t>Relé programador horário, alimentação de 220 Vac, com duas saídas SPDT de 8 A em 250 Vac, com display e Leds para indicação</t>
  </si>
  <si>
    <t>Matriz de Diodos para teste de Leds com 22 elementos</t>
  </si>
  <si>
    <t>Módulo lógico para programação com 8 Ed/4 Sd e display para mensagens</t>
  </si>
  <si>
    <t>Módulo lógico para expansão com 8 Ed e 4 Sd</t>
  </si>
  <si>
    <t>Módulo lógico para expansão com 4 Ed e 4 Sd</t>
  </si>
  <si>
    <t>Módulo lógico para expansão com 2 Ea</t>
  </si>
  <si>
    <t>Borne comum para conexões de cabos com bitolas de 0,5-6,0 mm²</t>
  </si>
  <si>
    <t>Borne terra para conexões de cabos com bitolas de 0,5-6,0 mm²</t>
  </si>
  <si>
    <t>Borne comum para conexões de cabos com bitolas de 0,5-4,0 mm²</t>
  </si>
  <si>
    <t>Borne terra para conexões de cabos com bitolas de 0,5-4,0 mm²</t>
  </si>
  <si>
    <t>Borne fusível duplo para conexão de cabos com bitolas de 0,5-4,0 mm²</t>
  </si>
  <si>
    <t>Borne fusível para conexão de cabos com bitolas de 0,5-4,0 mm²</t>
  </si>
  <si>
    <t>Borne relé com 1 contato reversível de 6 A em 250 V e bobina 24 Vcc</t>
  </si>
  <si>
    <t>Chave fim de curso com 1 Na + 2 Nf</t>
  </si>
  <si>
    <t>Conjunto de ventilação nas dimensões de 204 x 204 mm, com alimentação em 220 Vac e vazão de Ar de 125 m³/h com filtro</t>
  </si>
  <si>
    <t>Conjunto de grelha e filtro nas dimensões de 204 x 204 mm, para ventilação</t>
  </si>
  <si>
    <t>Conjunto de iluminação, com alimentação em 220 Vac, para lâmpada Led de 9 W e com proteção mecânica</t>
  </si>
  <si>
    <t>Termostato ajuste de 0-60 C com contato 1 Nf, para controle de aquecimento</t>
  </si>
  <si>
    <t>Resistência de aquecimento com potência de 100 W, com alimentação em 127/220 Vac e proteção contra contato acidental</t>
  </si>
  <si>
    <t>Suporte isolante para barramento plano, para 3 barras 20-30 x 5-10 mm, fornecido com parte superior, inferior e parafusos</t>
  </si>
  <si>
    <t>Mão de obra para montagem elétrica do painel do CCM-TRV</t>
  </si>
  <si>
    <t>Eletroduto tipo pesado em aço galvanizado a fogo com 3,00 m de comprimento contendo rosca BSP nas extremidades, sendo uma delas protegida e a outra com luva no Ø 1" (sem costura)</t>
  </si>
  <si>
    <t>Condulete retângular em alumínio com tampa aparafusada e rosca BSP nas conexôes, sendo tipo "lr" com Ø 1"</t>
  </si>
  <si>
    <t>Condulete retângular em alumínio com tampa aparafusada e rosca BSP nas conexôes, sendo tipo "ll" com Ø 1"</t>
  </si>
  <si>
    <t>Condulete retângular em alumínio com tampa aparafusada e rosca BSP nas conexôes, sendo tipo "T" com Ø 1"</t>
  </si>
  <si>
    <t>Condulete retângular em alumínio com tampa aparafusada e rosca BSP nas conexôes, sendo tipo "C" com Ø 1"</t>
  </si>
  <si>
    <t>Condulete retângular em alumínio com tampa aparafusada e rosca BSP nas conexôes, sendo tipo "E" com Ø 1"</t>
  </si>
  <si>
    <t>Prensa cabo em nylon na cor cinza com rosca BSP Ø 1" e IP-68</t>
  </si>
  <si>
    <t>Bucha de redução c/ rosca BSP de Ø 1" x 3/4"</t>
  </si>
  <si>
    <t>Tampa para condulete retângular em alumínio com Ø 1" fornecida montada com 1 tomada (padrão novo) 2p + t - 15 A, 220 Vac</t>
  </si>
  <si>
    <t>Tampa para condulete retângular em alumínio com Ø 1" fornecida montada com 1 interruptor duplo para 10 A em 220 Vac</t>
  </si>
  <si>
    <t>Eletroduto tipo pesado em aço galvanizado a fogo com 3,00 m de comprimento contendo rosca BSP nas extremidades, sendo uma delas protegida e a outra com luva no Ø 3/4" (sem costura)</t>
  </si>
  <si>
    <t>Condulete retângular em alumínio com tampa aparafusada e rosca BSP nas conexôes, sendo tipo "E" com Ø 3/4"</t>
  </si>
  <si>
    <t>Tampa para condulete retângular em alumínio com Ø 3/4" fornecida montada com 1 tomada (padrão novo) 2p + t - 15 A, 220 Vac</t>
  </si>
  <si>
    <t>Luminária de emergência bivolt, com 30 Leds, bateria do tipo estacionária de 3,7 V com 1300 Mah e com autonomia de 6 horas</t>
  </si>
  <si>
    <t>Luminária de sobrepor em teto, corpo e aletas confeccionadas em chapa de aço tratado e pintado, com refletor em chapa de alumínio anodizado, para 2 lâmpadas de Led T8 de 18 W</t>
  </si>
  <si>
    <t>Tomada fêmea blindada instalação aparente 3p + t, 32 A em 220 Vac, fornecida com plug macho</t>
  </si>
  <si>
    <t>Miscelâneas para casa de painéis</t>
  </si>
  <si>
    <t xml:space="preserve">Leito de 300 x 100 x 3000 mm, galvanizado à fogo, com chapa #14 (2 mm) </t>
  </si>
  <si>
    <t>Gancho longo para luminária, galvanizado à fogo, com chapa #14 (2 mm)</t>
  </si>
  <si>
    <t>Caixa de passagem tipo 5, em alvenaria c/ fundo de brita nas dimensões 400 x 400 x variável mm</t>
  </si>
  <si>
    <t>Duto corrugado flexível em PEAD (polietileno de alta densidade), fornecido com arame guia e fita de aviso Ø 3"</t>
  </si>
  <si>
    <t>Duto corrugado flexível em PEAD (polietileno de alta densidade), fornecido com arame guia e fita de aviso Ø 2"</t>
  </si>
  <si>
    <t>Duto corrugado flexível em PEAD (polietileno de alta densidade), fornecido com arame guia e fita de aviso Ø 1.1/4"</t>
  </si>
  <si>
    <t>Subida lateral para duto corrugado flexível em pead (polietileno de alta densidade) Ø 2"</t>
  </si>
  <si>
    <t>Condulete retângular em alumínio com tampa aparafusada e rosca BSP nas conexôes, sendo tipo "lB" com Ø 1"</t>
  </si>
  <si>
    <t>Prensa cabo em nylon na cor cinza com rosca BSP Ø 1" e Ip-68</t>
  </si>
  <si>
    <t>Poste telecônico reto em aço galvanizado a fogo, com altura de 7,00 m, com base para fixação e chumbadores</t>
  </si>
  <si>
    <t>Suporte simples para uma luminária tipo pública instalada em poste telecônico reto</t>
  </si>
  <si>
    <t>Luminária hermética para iluminação pública, em aluminio silício, com globo de vidro de alta resistência, para lâmpadas de Led de 100 W</t>
  </si>
  <si>
    <t>Terminal aéreo em aço inox com 600 mm e fixação vertical de Ø 3/8" (SPDA)</t>
  </si>
  <si>
    <t>Cabo de cobre nú, com têmpera meio dura, formado por 7 fios e bitola de #16 mm², classe 2 A</t>
  </si>
  <si>
    <t>Eletroduto rígido em PVC com 3,00 m de comprimento contendo rosca BSP nas extremidades, sendo uma delas protegida e a outra com luva no Ø 3/4" (sem costura)</t>
  </si>
  <si>
    <t>Curva raio longo em PVC rígido contendo rosca BSP nas extremidades, sendo uma delas protegida e a outra com luva no Ø 1" (sem costura)</t>
  </si>
  <si>
    <t>Suporte para cabos em aço inox</t>
  </si>
  <si>
    <t>Suporte para medidor de nível ultrassônico em aço inox</t>
  </si>
  <si>
    <t>Abertura, fechamento de valas, bota fora e recomposição de calçada para rede elétrica (aterramento passará junto)</t>
  </si>
  <si>
    <t>Miscelâneas para distribuição de energia, comando e instrumentação</t>
  </si>
  <si>
    <t>Cabo de cobre nú, com têmpera meio dura, formado por 7 fios e bitola de #50 mm², classe 2 A</t>
  </si>
  <si>
    <t>Cabo de cobre nú, com têmpera meio dura, formado por 7 fios e bitola de #35 mm², classe 2A</t>
  </si>
  <si>
    <t>Haste para aterramento tipo Copperweld de alta camada com Ø 3/4" x 3,00 m</t>
  </si>
  <si>
    <t>Caixa de inspeção para aterramento em PVC rígido com tampa em ferro fundido reforçada, boca quadrada articulável com garras Ø 300 mm</t>
  </si>
  <si>
    <t>Caixa para equipotencialização, com 5 terminais, em polipropileno para uso interno e externo, nas dimensões 180 x 150 x 90 mm</t>
  </si>
  <si>
    <t>Cabo de força flexível unipolar isolação 0,6/1 Kv, classe 5, com 1 x 1/C #16 mm², isolação EPR 90°C antichamas, na cor "Vd"</t>
  </si>
  <si>
    <t>Cabo de força flexível unipolar isolação 0,6/1 Kv, classe 5, com 1 x 1/C #25 mm², isolação EPR 90°C antichamas, na cor "Pt"</t>
  </si>
  <si>
    <t>Cabo de força flexível unipolar isolação 0,6/1kv, classe 5, com 1 x 1/C #25 mm², isolação EPR 90°C antichamas, na cor "Az"</t>
  </si>
  <si>
    <t>Cabo de força flexível multipolar isolação 0,6/1 Kv, classe 5, com 1 x 4/C #2,5mm², isolação EPR 90°C antichamas, na cor preta com veias coloridas</t>
  </si>
  <si>
    <t xml:space="preserve">Cabo de controle flexível multipolar isolação 750 V, classe 5, com 1 x 3/C #1,5 mm², isolação PVC antichamas, classe térmica 70°C, na cor preta com veias numeradas </t>
  </si>
  <si>
    <t>Cabo de instrumentação flexível isolação 300 V, classe 5, com 1 x 3/C #1,0 mm² + Shield, blindagem eletrostática, dreno, cobertura em termoplástico polivinílico PVC antichamas, classe térmica 70°C, na cor preta com veias coloridas</t>
  </si>
  <si>
    <t>Cabo singelo flexível, isolação 750 V, bitola #6,0 mm², com isolação em PVC antichamas, na cor "Pt"</t>
  </si>
  <si>
    <t>Cabo singelo flexível, isolação 750 V, bitola #6,0 mm², com isolação em PVC antichamas, na cor "Vd/Am"</t>
  </si>
  <si>
    <t>Cabo singelo flexível, isolação 750 V, bitola #2,5 mm², com isolação em PVC antichamas, na cor "Pt"</t>
  </si>
  <si>
    <t>Cabo singelo flexível, isolação 750 V, bitola #2,5 mm², com isolação em PVC antichamas, na cor "Vd/Am"</t>
  </si>
  <si>
    <t>Cabo singelo flexível, isolação 750 V, bitola #2,5 mm², com isolação em PVC antichamas, na cor "Br"</t>
  </si>
  <si>
    <t>Transmissor + sensor (acoplados) ultrassônico de nível, à 2 fios para medição em tanque, tensão de comando 24 Vcc com visor alfa numérico, para montagem ao tempo</t>
  </si>
  <si>
    <t>Transmissor de vazão à 4 fios, tensão de 220 Vac com visor alfa numérico, para montagem em caixa, com saída 4-20 Ma, fornecido com sensor eletromagnético de vazão Ip 67 em aço inox para tubulação flangeada DN 100 mm, montado com cabos de bobina e eletrodo no tamanho de 20,00 m</t>
  </si>
  <si>
    <t>Miscelâneas para instrumentos</t>
  </si>
  <si>
    <t>Mão de obra para instalação elétrica do TRV</t>
  </si>
  <si>
    <t>Base para fusível Diazed tamanho Diii rosca E 33 (35A até 63A)</t>
  </si>
  <si>
    <t>Transformador isolador de comando monofásico com primário em 220/380/440 Vac e secundário em 220/127 Vac, potência de 5000 Va e classe de isolação de 0,6 Kv, para frequência de 60Hz</t>
  </si>
  <si>
    <t>Tanque de Regularização de Vazão - ETA PAIOL</t>
  </si>
  <si>
    <t>6.6</t>
  </si>
  <si>
    <t>8.7</t>
  </si>
  <si>
    <t>8.8</t>
  </si>
  <si>
    <t>Escavação mecanizada de valas, em solo não rochoso, c/prof. até 6,00 m (a)</t>
  </si>
  <si>
    <t>Escavação mecanizada de valas, em solo não rochoso, c/prof. até 4,00 m (a)</t>
  </si>
  <si>
    <t>Escavação mecanizada de valas, em solo não rochoso, c/prof. até 3,00 m (a)</t>
  </si>
  <si>
    <t>Escavação mecanizada de valas, em solo não rochoso, c/prof. até 2,00 m (a)</t>
  </si>
  <si>
    <t>Escavação mecanizada de valas, em solo não rochoso, c/prof. até 1,25 m (a)</t>
  </si>
  <si>
    <t>Carga e descarga mecanica de solo utilizando caminhao basculante 6,0 m³/16 t e pa carregadeira sobre pneus 128 hp, capacidade da caçamba 1,7 a 2,8 m³, peso operacional 11632 kg</t>
  </si>
  <si>
    <t>Transporte com caminhão basculante de 6 m³, em via urbana pavimentada, dmt até 30 km (unidade: m³ x km). af_01/2018</t>
  </si>
  <si>
    <t>m³ x km</t>
  </si>
  <si>
    <t>Reaterro manual de valas com compactação mecanizada.</t>
  </si>
  <si>
    <t>Bloco curvo para poço de visita, altura 0,19 a 0,20 m, largura 0,12 m, material concreto armado</t>
  </si>
  <si>
    <t>Escavação do Tanque e de Postos de Visitas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</si>
  <si>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</si>
  <si>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</si>
  <si>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</si>
  <si>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</si>
  <si>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</si>
  <si>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</si>
  <si>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</si>
  <si>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</si>
  <si>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</si>
  <si>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</si>
  <si>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</si>
  <si>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Luva eletrofusão PEAD DE = 160 mm SDR 11 PE 100 injetado NTS 193</t>
  </si>
  <si>
    <t>Rua Domingos Barbieri, 100 – CEP 14802-510 – Araraquara/SP</t>
  </si>
  <si>
    <t>4.1</t>
  </si>
  <si>
    <t>4.2</t>
  </si>
  <si>
    <t>4.3</t>
  </si>
  <si>
    <t>4.4</t>
  </si>
  <si>
    <t>4.5</t>
  </si>
  <si>
    <t>Regularização do terreno para locação e Limpeza da obra</t>
  </si>
  <si>
    <t>Esgotamento com moto-bomba autoescovante</t>
  </si>
  <si>
    <t>Escoramento de vala, tipo descontínuo, com profundidade de 1,5 m a 3,0 m, largura menor que 1,5 m, em local com nível alto de interferência. af_06/2016</t>
  </si>
  <si>
    <t>Escoramento de vala, tipo pontaleteamento, com profundidade de 1,5 a 3,0 m, largura menor que 1,5 m, em local com nível alto de interferência. af_06/2016</t>
  </si>
  <si>
    <t>Lastro de concreto, preparo mecânico, inclusos aditivo impermeabilizante, lançamento e adensamento</t>
  </si>
  <si>
    <t>h</t>
  </si>
  <si>
    <t>Regularização e compactação de subleito de solo  predominantemente argiloso</t>
  </si>
  <si>
    <t>Execução de passeio (calçada) ou piso de concreto com concreto moldado in loco, feito em obra, acabamento convencional, não armado.</t>
  </si>
  <si>
    <t>Execução de sarjeta de concreto usinado, moldada in loco em trecho reto, 30 cm base x 10 cm altura.</t>
  </si>
  <si>
    <t>Meio-fio ou guia de concreto pre moldado, comp 80 cm, *30 x 10/10* (h x l1/l2)</t>
  </si>
  <si>
    <t>Execução e compactação de base e ou sub base para pavimentação de brita graduada simples - exclusive carga e transporte.</t>
  </si>
  <si>
    <t>Execução de pavimento em piso intertravado, com bloco sextavado de 25 x 25 cm, espessura 8 cm. inclui colchão de areia média.</t>
  </si>
  <si>
    <t>Conformacao geometrica de plataforma para execucao de revestimento primario em rodovias vicinais</t>
  </si>
  <si>
    <t>Servicos topograficos para pavimentacao, inclusive nota de servicos, acompanhamento e greide</t>
  </si>
  <si>
    <t>PAVIMENTAÇÃO E CALÇADAS (TRV)</t>
  </si>
  <si>
    <t>4.6</t>
  </si>
  <si>
    <t>4.7</t>
  </si>
  <si>
    <t>4.8</t>
  </si>
  <si>
    <t>4.9</t>
  </si>
  <si>
    <t>5.3.1</t>
  </si>
  <si>
    <t>5.3.1.1</t>
  </si>
  <si>
    <t>5.3.1.2</t>
  </si>
  <si>
    <t>5.3.1.3</t>
  </si>
  <si>
    <t>5.3.2</t>
  </si>
  <si>
    <t>5.3.2.1</t>
  </si>
  <si>
    <t>5.3.2.2</t>
  </si>
  <si>
    <t>5.3.2.3</t>
  </si>
  <si>
    <t>5.3.2.4</t>
  </si>
  <si>
    <t>5.3.2.5</t>
  </si>
  <si>
    <t>5.3.2.6</t>
  </si>
  <si>
    <t>5.3.2.7</t>
  </si>
  <si>
    <t>5.3.2.8</t>
  </si>
  <si>
    <t>5.3.2.9</t>
  </si>
  <si>
    <t>MOVIMENTO DE TERRA</t>
  </si>
  <si>
    <t>Escavação dos Trechos de Tubulação do PV-ETA ao TRV e da saída do barrilete do TRV até a rua</t>
  </si>
  <si>
    <t>Pintura Tubos Metálicos</t>
  </si>
  <si>
    <t>6.6.</t>
  </si>
  <si>
    <t>6.7</t>
  </si>
  <si>
    <t>6.8</t>
  </si>
  <si>
    <t>6.9</t>
  </si>
  <si>
    <t>6.10</t>
  </si>
  <si>
    <t>6.11</t>
  </si>
  <si>
    <t>6.12</t>
  </si>
  <si>
    <t>6.13</t>
  </si>
  <si>
    <t>Pintura Casa de Painéis</t>
  </si>
  <si>
    <t>7.2.1</t>
  </si>
  <si>
    <t>7.1.1</t>
  </si>
  <si>
    <t>7.2.2</t>
  </si>
  <si>
    <t>7.1.2</t>
  </si>
  <si>
    <t>7.1.3</t>
  </si>
  <si>
    <t>7.1.4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</si>
  <si>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</si>
  <si>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</si>
  <si>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</si>
  <si>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</si>
  <si>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</si>
  <si>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</si>
  <si>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</si>
  <si>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</si>
  <si>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</si>
  <si>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</si>
  <si>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</si>
  <si>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</si>
  <si>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</si>
  <si>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</si>
  <si>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</si>
  <si>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</si>
  <si>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</si>
  <si>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</si>
  <si>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</si>
  <si>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</si>
  <si>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</si>
  <si>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</si>
  <si>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</si>
  <si>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</si>
  <si>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</si>
  <si>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</si>
  <si>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</si>
  <si>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</si>
  <si>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</si>
  <si>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</si>
  <si>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</si>
  <si>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</si>
  <si>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</si>
  <si>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</si>
  <si>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</si>
  <si>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</si>
  <si>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</si>
  <si>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</si>
  <si>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</si>
  <si>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</si>
  <si>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</si>
  <si>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</si>
  <si>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</si>
  <si>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</si>
  <si>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</si>
  <si>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</si>
  <si>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8.55</t>
  </si>
  <si>
    <t>8.56</t>
  </si>
  <si>
    <t>8.57</t>
  </si>
  <si>
    <t>8.58</t>
  </si>
  <si>
    <t>8.59</t>
  </si>
  <si>
    <t>8.60</t>
  </si>
  <si>
    <t>8.61</t>
  </si>
  <si>
    <t>8.62</t>
  </si>
  <si>
    <t>8.63</t>
  </si>
  <si>
    <t>8.64</t>
  </si>
  <si>
    <t>8.65</t>
  </si>
  <si>
    <t>Tubulação com flanges DN 150 mm, comprimento 1,10 m - material F°F° dúctil</t>
  </si>
  <si>
    <t>9.1.1</t>
  </si>
  <si>
    <t>9.1.2</t>
  </si>
  <si>
    <t>9.1.3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</si>
  <si>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</si>
  <si>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</si>
  <si>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</si>
  <si>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</si>
  <si>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</si>
  <si>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</si>
  <si>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</si>
  <si>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</si>
  <si>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9.2.9</t>
  </si>
  <si>
    <t>9.2.10</t>
  </si>
  <si>
    <t>9.2.11</t>
  </si>
  <si>
    <t>9.2.12</t>
  </si>
  <si>
    <t>9.2.13</t>
  </si>
  <si>
    <t>9.2.14</t>
  </si>
  <si>
    <t>9.2.15</t>
  </si>
  <si>
    <t>9.2.16</t>
  </si>
  <si>
    <t>9.2.17</t>
  </si>
  <si>
    <t>9.2.18</t>
  </si>
  <si>
    <t>9.2.19</t>
  </si>
  <si>
    <t>9.2.20</t>
  </si>
  <si>
    <t>9.2.21</t>
  </si>
  <si>
    <t>9.2.22</t>
  </si>
  <si>
    <t>9.2.23</t>
  </si>
  <si>
    <t>9.2.24</t>
  </si>
  <si>
    <t>9.2.25</t>
  </si>
  <si>
    <t>9.2.26</t>
  </si>
  <si>
    <t>9.2.27</t>
  </si>
  <si>
    <t>9.2.28</t>
  </si>
  <si>
    <t>9.2.29</t>
  </si>
  <si>
    <t>9.2.30</t>
  </si>
  <si>
    <t>9.2.31</t>
  </si>
  <si>
    <t>9.2.32</t>
  </si>
  <si>
    <t>9.2.33</t>
  </si>
  <si>
    <t>9.2.34</t>
  </si>
  <si>
    <t>9.2.35</t>
  </si>
  <si>
    <t>9.2.36</t>
  </si>
  <si>
    <t>9.2.37</t>
  </si>
  <si>
    <t>9.2.38</t>
  </si>
  <si>
    <t>9.2.39</t>
  </si>
  <si>
    <t>9.2.40</t>
  </si>
  <si>
    <t>9.2.41</t>
  </si>
  <si>
    <t>9.2.42</t>
  </si>
  <si>
    <t>9.2.43</t>
  </si>
  <si>
    <t>9.2.44</t>
  </si>
  <si>
    <t>9.2.45</t>
  </si>
  <si>
    <t>9.2.46</t>
  </si>
  <si>
    <t>9.2.47</t>
  </si>
  <si>
    <t>9.2.48</t>
  </si>
  <si>
    <t>9.2.49</t>
  </si>
  <si>
    <t>9.2.50</t>
  </si>
  <si>
    <t>9.2.51</t>
  </si>
  <si>
    <t>9.2.52</t>
  </si>
  <si>
    <t>9.2.53</t>
  </si>
  <si>
    <t>9.2.54</t>
  </si>
  <si>
    <t>9.2.55</t>
  </si>
  <si>
    <t>9.2.56</t>
  </si>
  <si>
    <t>9.2.57</t>
  </si>
  <si>
    <t>9.2.58</t>
  </si>
  <si>
    <t>9.2.59</t>
  </si>
  <si>
    <t>9.2.60</t>
  </si>
  <si>
    <t>9.2.61</t>
  </si>
  <si>
    <t>9.2.62</t>
  </si>
  <si>
    <t>9.2.63</t>
  </si>
  <si>
    <t>9.2.64</t>
  </si>
  <si>
    <t>9.2.65</t>
  </si>
  <si>
    <t>9.2.66</t>
  </si>
  <si>
    <t>9.2.67</t>
  </si>
  <si>
    <t>9.2.68</t>
  </si>
  <si>
    <t>9.2.69</t>
  </si>
  <si>
    <t>9.2.70</t>
  </si>
  <si>
    <t>9.2.71</t>
  </si>
  <si>
    <t>9.2.72</t>
  </si>
  <si>
    <t>9.2.73</t>
  </si>
  <si>
    <t>9.2.74</t>
  </si>
  <si>
    <t>9.2.75</t>
  </si>
  <si>
    <t>9.2.76</t>
  </si>
  <si>
    <t>9.2.77</t>
  </si>
  <si>
    <t>9.2.78</t>
  </si>
  <si>
    <t>9.2.79</t>
  </si>
  <si>
    <t>9.2.80</t>
  </si>
  <si>
    <t>9.2.81</t>
  </si>
  <si>
    <t>9.2.82</t>
  </si>
  <si>
    <t>9.2.83</t>
  </si>
  <si>
    <t>9.2.84</t>
  </si>
  <si>
    <t>9.2.85</t>
  </si>
  <si>
    <t>9.2.86</t>
  </si>
  <si>
    <t>9.2.87</t>
  </si>
  <si>
    <t>9.3.1</t>
  </si>
  <si>
    <t>9.3.2</t>
  </si>
  <si>
    <t>9.3.3</t>
  </si>
  <si>
    <t>9.3.4</t>
  </si>
  <si>
    <t>9.3.5</t>
  </si>
  <si>
    <t>9.3.6</t>
  </si>
  <si>
    <t>9.3.7</t>
  </si>
  <si>
    <t>9.3.8</t>
  </si>
  <si>
    <t>9.3.9</t>
  </si>
  <si>
    <t>9.3.10</t>
  </si>
  <si>
    <t>9.3.11</t>
  </si>
  <si>
    <t>9.3.12</t>
  </si>
  <si>
    <t>9.3.13</t>
  </si>
  <si>
    <t>9.3.14</t>
  </si>
  <si>
    <t>9.3.15</t>
  </si>
  <si>
    <t>9.3.16</t>
  </si>
  <si>
    <t>9.3.17</t>
  </si>
  <si>
    <t>9.3.18</t>
  </si>
  <si>
    <t>9.3.19</t>
  </si>
  <si>
    <t>9.4.1</t>
  </si>
  <si>
    <t>9.4.2</t>
  </si>
  <si>
    <t>9.4.3</t>
  </si>
  <si>
    <t>9.4.4</t>
  </si>
  <si>
    <t>9.4.5</t>
  </si>
  <si>
    <t>9.4.6</t>
  </si>
  <si>
    <t>9.4.7</t>
  </si>
  <si>
    <t>9.4.8</t>
  </si>
  <si>
    <t>9.4.9</t>
  </si>
  <si>
    <t>9.4.10</t>
  </si>
  <si>
    <t>9.4.11</t>
  </si>
  <si>
    <t>9.4.12</t>
  </si>
  <si>
    <t>9.4.13</t>
  </si>
  <si>
    <t>9.4.14</t>
  </si>
  <si>
    <t>9.4.15</t>
  </si>
  <si>
    <t>9.4.16</t>
  </si>
  <si>
    <t>9.4.17</t>
  </si>
  <si>
    <t>9.4.18</t>
  </si>
  <si>
    <t>9.4.19</t>
  </si>
  <si>
    <t>9.4.20</t>
  </si>
  <si>
    <t>9.5.1</t>
  </si>
  <si>
    <t>9.5.2</t>
  </si>
  <si>
    <t>9.5.3</t>
  </si>
  <si>
    <t>9.5.4</t>
  </si>
  <si>
    <t>9.5.5</t>
  </si>
  <si>
    <t>9.5.6</t>
  </si>
  <si>
    <t>9.6.1</t>
  </si>
  <si>
    <t>9.6.2</t>
  </si>
  <si>
    <t>9.6.3</t>
  </si>
  <si>
    <t>9.6.4</t>
  </si>
  <si>
    <t>9.6.5</t>
  </si>
  <si>
    <t>9.6.6</t>
  </si>
  <si>
    <t>9.6.7</t>
  </si>
  <si>
    <t>9.6.8</t>
  </si>
  <si>
    <t>9.6.9</t>
  </si>
  <si>
    <t>9.6.10</t>
  </si>
  <si>
    <t>9.6.11</t>
  </si>
  <si>
    <t>9.6.12</t>
  </si>
  <si>
    <t>9.7.1</t>
  </si>
  <si>
    <t>9.7.2</t>
  </si>
  <si>
    <t>9.7.3</t>
  </si>
  <si>
    <t>9.8.1</t>
  </si>
  <si>
    <t>10.1</t>
  </si>
  <si>
    <t>Fechamento temporário/tapume em chapa de madeira compensada, metálica ou similar</t>
  </si>
  <si>
    <t>Construção/locação para escritório, depósito, almoxarifado, em chapa de madeira compensada ou container metálico</t>
  </si>
  <si>
    <t>Construção/locação para sanitário, vestiário e refeitório, em chapa de madeira compensada ou container metálico</t>
  </si>
  <si>
    <t>Construção/locação para carpintaria e armadura, em chapa de madeira compensada ou container metálico</t>
  </si>
  <si>
    <t>Tubo PEAD - PE 100 PN16 SDR11 DE = 160 mm azul NTS 194</t>
  </si>
  <si>
    <t>Curva 90º com flanges PN 10/16 ferro fundido DN =150 mm (18,00 kg) pintura betuminosa.</t>
  </si>
  <si>
    <t>Flange sem ressalto aço carbono DE = 160 mm - NBR 7675 PN 10 p/colarinho pead</t>
  </si>
  <si>
    <t>Colarinho termofusão PEAD DE = 160 mm SDR 11 PE 100 longo NTS 193 para flange de aço</t>
  </si>
  <si>
    <t>Ampliação/Redução Concêntrica, com flanges PN 10/16 ferro fundido DN = 150 x 100 mm* (15,50 kg) pintura betuminosa.</t>
  </si>
  <si>
    <t>9.9</t>
  </si>
  <si>
    <t>Telemetria</t>
  </si>
  <si>
    <t>Telemetria/Telecomando para a central do CCO-SEDE-DAAE</t>
  </si>
  <si>
    <t>9.9.1</t>
  </si>
  <si>
    <t>9.9.2</t>
  </si>
  <si>
    <t>Telemetria/Telecomand para ETA-PAIOL = com fornecimento de PC/Mouse/Monitor/No Break/Modem/GPRS com chip</t>
  </si>
  <si>
    <t xml:space="preserve">un </t>
  </si>
  <si>
    <t>Desmobilização</t>
  </si>
  <si>
    <t xml:space="preserve">Mobilização </t>
  </si>
  <si>
    <t>Escavação mecanizada de valas, em solo não rochoso</t>
  </si>
  <si>
    <t>Reaterro de valas com compactação mecanizada.</t>
  </si>
  <si>
    <t>Fôrma reta de madeira - estrutura</t>
  </si>
  <si>
    <t>Aditivo impermeabilizante XYPEX ADMIX C.500 - NF, saco com 20 kg (estimado)</t>
  </si>
  <si>
    <t>2.6</t>
  </si>
  <si>
    <t>QUANT.</t>
  </si>
  <si>
    <t>Subtotal - 1</t>
  </si>
  <si>
    <t>Subtotal - 2</t>
  </si>
  <si>
    <t>Subtotal - 3</t>
  </si>
  <si>
    <t>Subtotal - 4</t>
  </si>
  <si>
    <t>CASA DE PAINÉIS ELÉTRICOS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</si>
  <si>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</si>
  <si>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</si>
  <si>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</si>
  <si>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</si>
  <si>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</si>
  <si>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</si>
  <si>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</si>
  <si>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</si>
  <si>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</si>
  <si>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</si>
  <si>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Subtotal - 5</t>
  </si>
  <si>
    <t>Subtotal - 6</t>
  </si>
  <si>
    <t>Subtotal - 7</t>
  </si>
  <si>
    <t>5.3.3</t>
  </si>
  <si>
    <t>5.3.3.1</t>
  </si>
  <si>
    <t>5.3.3.2</t>
  </si>
  <si>
    <t>5.3.3.3</t>
  </si>
  <si>
    <t>5.3.3.4</t>
  </si>
  <si>
    <t>5.3.3.5</t>
  </si>
  <si>
    <t>5.3.3.6</t>
  </si>
  <si>
    <t>5.3.3.7</t>
  </si>
  <si>
    <t>5.3.3.8</t>
  </si>
  <si>
    <t>5.3.3.9</t>
  </si>
  <si>
    <t>5.3.3.10</t>
  </si>
  <si>
    <t>5.3.4</t>
  </si>
  <si>
    <t>5.3.4.1</t>
  </si>
  <si>
    <t>5.3.4.2</t>
  </si>
  <si>
    <t>5.3.4.3</t>
  </si>
  <si>
    <t>5.3.4.4</t>
  </si>
  <si>
    <t>5.3.4.5</t>
  </si>
  <si>
    <t>5.3.4.6</t>
  </si>
  <si>
    <t>5.3.4.7</t>
  </si>
  <si>
    <t>5.3.4.8</t>
  </si>
  <si>
    <t>5.3.4.9</t>
  </si>
  <si>
    <t>5.3.4.10</t>
  </si>
  <si>
    <t>5.3.4.11</t>
  </si>
  <si>
    <t>Subtotal - 8</t>
  </si>
  <si>
    <t>8.66</t>
  </si>
  <si>
    <t>Subtotal -  10</t>
  </si>
  <si>
    <t>TOTAL GERAL C/ B.D.I. (R$)</t>
  </si>
  <si>
    <t>Subtotal - 9</t>
  </si>
  <si>
    <t>Total                   (R$)</t>
  </si>
  <si>
    <t>NOTA(S):</t>
  </si>
  <si>
    <t>É obrigatório o anexo ao Termo de Referência de, pelo menos, 03 cotações de material e mão-de-obra para os itens que não constam nas tabelas PINI/Sinapi.</t>
  </si>
  <si>
    <t>O pagamento dos serviços se dará com base no quantitativo real de cada item executado e, devidamente, medidos pela contratada e pela fiscalização do DAAE.</t>
  </si>
  <si>
    <t>I.</t>
  </si>
  <si>
    <t>II.</t>
  </si>
  <si>
    <t>III.</t>
  </si>
  <si>
    <t>IV.</t>
  </si>
  <si>
    <t>GERÊNCIA DE ENGENHARIA</t>
  </si>
  <si>
    <t>1.5</t>
  </si>
  <si>
    <t>Controle tecnológico de obras em concreto armado estrutural, considerando apenas o controle do concreto e constando de coleta, moldagem e capeamento de corpos de prova, transporte até 100km,ensaios de resistência a compressão aos 3, 7 e 28 dias e "slumptest", para cada caminhão de concreto - conforme normas vigênte.</t>
  </si>
  <si>
    <t>SERVIÇOS COMPLEMENTARES</t>
  </si>
  <si>
    <t>Recomposição de árvores médio porte 3 m</t>
  </si>
  <si>
    <t xml:space="preserve">Unit. C/ B.D.I          (R$) </t>
  </si>
  <si>
    <t>VALOR (R$) - FINAL</t>
  </si>
  <si>
    <t>Fonte: Tabela de preços públicos PINI Ref.: 12/2023, SABESP Ref.: 09/2023, CDHU, Ref.: 11/2023 e cotações de mercado.</t>
  </si>
  <si>
    <t>Os custos para disponibilização dos equipamentos devem estar inclusos na execução dos serviços.</t>
  </si>
  <si>
    <t>ANEXO VI - ESCOPO DE FORNECIMENTO E ESTIMATIVA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</si>
</sst>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&quot;R$&quot;\ 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hadow/>
      <sz val="10"/>
      <name val="Arial"/>
      <family val="2"/>
    </font>
    <font>
      <sz val="10"/>
      <color theme="1"/>
      <name val="Arial"/>
      <family val="2"/>
    </font>
    <font>
      <shadow/>
      <sz val="10"/>
      <name val="Arial"/>
      <family val="2"/>
    </font>
    <font>
      <sz val="7"/>
      <name val="Arial"/>
      <family val="2"/>
      <charset val="1"/>
    </font>
    <font>
      <b/>
      <sz val="16"/>
      <name val="Arial"/>
      <family val="2"/>
      <charset val="1"/>
    </font>
    <font>
      <b/>
      <sz val="10"/>
      <color rgb="FFFF0000"/>
      <name val="Arial"/>
      <family val="2"/>
    </font>
    <font>
      <sz val="10"/>
      <color rgb="FF0070C0"/>
      <name val="Arial"/>
      <family val="2"/>
    </font>
    <font>
      <sz val="9"/>
      <color rgb="FF0070C0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shadow/>
      <sz val="11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7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19" fillId="0" borderId="0" applyNumberFormat="0" applyFill="0" applyBorder="0" applyAlignment="0" applyProtection="0"/>
  </cellStyleXfs>
  <cellXfs count="162">
    <xf numFmtId="0" fontId="0" fillId="0" borderId="0" xfId="0"/>
    <xf numFmtId="0" fontId="8" fillId="0" borderId="0" xfId="0" applyFont="1"/>
    <xf numFmtId="0" fontId="8" fillId="0" borderId="0" xfId="0" applyFont="1" applyAlignment="1">
      <alignment wrapText="1"/>
    </xf>
    <xf numFmtId="0" fontId="0" fillId="0" borderId="0" xfId="0" applyAlignment="1">
      <alignment vertical="center"/>
    </xf>
    <xf numFmtId="0" fontId="18" fillId="0" borderId="0" xfId="0" applyFont="1"/>
    <xf numFmtId="0" fontId="8" fillId="0" borderId="0" xfId="0" applyFont="1" applyAlignment="1">
      <alignment horizontal="center"/>
    </xf>
    <xf numFmtId="0" fontId="8" fillId="3" borderId="0" xfId="0" applyFont="1" applyFill="1"/>
    <xf numFmtId="0" fontId="8" fillId="4" borderId="0" xfId="0" applyFont="1" applyFill="1"/>
    <xf numFmtId="0" fontId="8" fillId="0" borderId="2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center" wrapText="1" indent="1"/>
    </xf>
    <xf numFmtId="0" fontId="9" fillId="0" borderId="2" xfId="2" applyFont="1" applyBorder="1" applyAlignment="1">
      <alignment horizontal="center" vertical="center"/>
    </xf>
    <xf numFmtId="0" fontId="9" fillId="4" borderId="2" xfId="2" applyFont="1" applyFill="1" applyBorder="1" applyAlignment="1">
      <alignment horizontal="left" vertical="center" wrapText="1" indent="1"/>
    </xf>
    <xf numFmtId="0" fontId="2" fillId="4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 indent="1"/>
    </xf>
    <xf numFmtId="0" fontId="9" fillId="4" borderId="2" xfId="0" applyFont="1" applyFill="1" applyBorder="1" applyAlignment="1">
      <alignment horizontal="left" vertical="center" wrapText="1" indent="1"/>
    </xf>
    <xf numFmtId="0" fontId="7" fillId="0" borderId="11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4" borderId="11" xfId="2" applyFont="1" applyFill="1" applyBorder="1" applyAlignment="1">
      <alignment horizontal="center" vertical="center" wrapText="1"/>
    </xf>
    <xf numFmtId="0" fontId="7" fillId="4" borderId="11" xfId="2" applyFont="1" applyFill="1" applyBorder="1" applyAlignment="1">
      <alignment horizontal="center" vertical="center" wrapText="1"/>
    </xf>
    <xf numFmtId="49" fontId="15" fillId="0" borderId="11" xfId="6" applyNumberFormat="1" applyFont="1" applyBorder="1" applyAlignment="1">
      <alignment horizontal="center" vertical="center"/>
    </xf>
    <xf numFmtId="0" fontId="13" fillId="4" borderId="0" xfId="0" applyFont="1" applyFill="1" applyAlignment="1">
      <alignment horizontal="center"/>
    </xf>
    <xf numFmtId="0" fontId="13" fillId="4" borderId="0" xfId="0" applyFont="1" applyFill="1" applyAlignment="1">
      <alignment wrapText="1"/>
    </xf>
    <xf numFmtId="0" fontId="13" fillId="4" borderId="0" xfId="0" applyFont="1" applyFill="1"/>
    <xf numFmtId="4" fontId="13" fillId="4" borderId="0" xfId="0" applyNumberFormat="1" applyFont="1" applyFill="1" applyAlignment="1">
      <alignment horizontal="right"/>
    </xf>
    <xf numFmtId="0" fontId="8" fillId="4" borderId="0" xfId="0" applyFont="1" applyFill="1" applyAlignment="1">
      <alignment horizontal="center"/>
    </xf>
    <xf numFmtId="0" fontId="8" fillId="4" borderId="0" xfId="0" applyFont="1" applyFill="1" applyAlignment="1">
      <alignment wrapText="1"/>
    </xf>
    <xf numFmtId="4" fontId="8" fillId="4" borderId="0" xfId="0" applyNumberFormat="1" applyFont="1" applyFill="1" applyAlignment="1">
      <alignment horizontal="right"/>
    </xf>
    <xf numFmtId="2" fontId="6" fillId="0" borderId="11" xfId="0" applyNumberFormat="1" applyFont="1" applyBorder="1" applyAlignment="1">
      <alignment vertical="center" wrapText="1"/>
    </xf>
    <xf numFmtId="2" fontId="12" fillId="0" borderId="11" xfId="0" applyNumberFormat="1" applyFont="1" applyBorder="1" applyAlignment="1">
      <alignment vertical="center" wrapText="1"/>
    </xf>
    <xf numFmtId="2" fontId="12" fillId="0" borderId="1" xfId="0" applyNumberFormat="1" applyFont="1" applyBorder="1" applyAlignment="1">
      <alignment vertical="center" wrapText="1"/>
    </xf>
    <xf numFmtId="2" fontId="12" fillId="0" borderId="12" xfId="0" applyNumberFormat="1" applyFont="1" applyBorder="1" applyAlignment="1">
      <alignment vertical="center" wrapText="1"/>
    </xf>
    <xf numFmtId="2" fontId="12" fillId="0" borderId="3" xfId="0" applyNumberFormat="1" applyFont="1" applyBorder="1" applyAlignment="1">
      <alignment vertical="center" wrapText="1"/>
    </xf>
    <xf numFmtId="2" fontId="6" fillId="0" borderId="1" xfId="0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7" applyNumberFormat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13" fillId="4" borderId="0" xfId="0" applyNumberFormat="1" applyFont="1" applyFill="1" applyAlignment="1">
      <alignment horizontal="center"/>
    </xf>
    <xf numFmtId="4" fontId="8" fillId="4" borderId="0" xfId="0" applyNumberFormat="1" applyFont="1" applyFill="1" applyAlignment="1">
      <alignment horizontal="center"/>
    </xf>
    <xf numFmtId="4" fontId="8" fillId="0" borderId="0" xfId="0" applyNumberFormat="1" applyFont="1" applyAlignment="1">
      <alignment horizontal="center"/>
    </xf>
    <xf numFmtId="0" fontId="9" fillId="4" borderId="10" xfId="2" applyFont="1" applyFill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7" fillId="6" borderId="2" xfId="2" applyNumberFormat="1" applyFont="1" applyFill="1" applyBorder="1" applyAlignment="1">
      <alignment horizontal="center" vertical="center" wrapText="1"/>
    </xf>
    <xf numFmtId="4" fontId="9" fillId="6" borderId="2" xfId="1" applyNumberFormat="1" applyFont="1" applyFill="1" applyBorder="1" applyAlignment="1">
      <alignment horizontal="right" vertical="center" wrapText="1"/>
    </xf>
    <xf numFmtId="4" fontId="8" fillId="6" borderId="0" xfId="0" applyNumberFormat="1" applyFont="1" applyFill="1" applyAlignment="1">
      <alignment horizontal="right"/>
    </xf>
    <xf numFmtId="0" fontId="7" fillId="0" borderId="10" xfId="2" applyFont="1" applyBorder="1" applyAlignment="1">
      <alignment horizontal="center" vertical="center" wrapText="1"/>
    </xf>
    <xf numFmtId="4" fontId="14" fillId="6" borderId="0" xfId="0" applyNumberFormat="1" applyFont="1" applyFill="1" applyAlignment="1">
      <alignment horizontal="right" vertical="center"/>
    </xf>
    <xf numFmtId="0" fontId="9" fillId="4" borderId="6" xfId="2" applyFont="1" applyFill="1" applyBorder="1" applyAlignment="1">
      <alignment horizontal="left" vertical="center" wrapText="1" indent="1"/>
    </xf>
    <xf numFmtId="0" fontId="2" fillId="4" borderId="6" xfId="0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0" fontId="9" fillId="0" borderId="6" xfId="2" applyFont="1" applyBorder="1" applyAlignment="1">
      <alignment horizontal="left" vertical="center" wrapText="1" indent="1"/>
    </xf>
    <xf numFmtId="2" fontId="6" fillId="0" borderId="3" xfId="0" applyNumberFormat="1" applyFont="1" applyBorder="1" applyAlignment="1">
      <alignment vertical="center" wrapText="1"/>
    </xf>
    <xf numFmtId="0" fontId="7" fillId="4" borderId="10" xfId="2" applyFont="1" applyFill="1" applyBorder="1" applyAlignment="1">
      <alignment horizontal="center" vertical="center" wrapText="1"/>
    </xf>
    <xf numFmtId="2" fontId="12" fillId="4" borderId="12" xfId="0" applyNumberFormat="1" applyFont="1" applyFill="1" applyBorder="1" applyAlignment="1">
      <alignment vertical="center" wrapText="1"/>
    </xf>
    <xf numFmtId="2" fontId="12" fillId="4" borderId="3" xfId="0" applyNumberFormat="1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center" wrapText="1" indent="1"/>
    </xf>
    <xf numFmtId="0" fontId="2" fillId="4" borderId="0" xfId="0" applyFont="1" applyFill="1" applyAlignment="1">
      <alignment horizontal="right"/>
    </xf>
    <xf numFmtId="0" fontId="6" fillId="4" borderId="14" xfId="0" applyFont="1" applyFill="1" applyBorder="1" applyAlignment="1">
      <alignment horizontal="center" vertical="center"/>
    </xf>
    <xf numFmtId="4" fontId="14" fillId="4" borderId="0" xfId="0" applyNumberFormat="1" applyFont="1" applyFill="1" applyAlignment="1">
      <alignment horizontal="right" vertical="center"/>
    </xf>
    <xf numFmtId="0" fontId="9" fillId="0" borderId="6" xfId="0" applyFont="1" applyBorder="1" applyAlignment="1">
      <alignment horizontal="left" vertical="center" wrapText="1" indent="1"/>
    </xf>
    <xf numFmtId="4" fontId="7" fillId="6" borderId="9" xfId="2" applyNumberFormat="1" applyFont="1" applyFill="1" applyBorder="1" applyAlignment="1">
      <alignment horizontal="center" vertical="center" wrapText="1"/>
    </xf>
    <xf numFmtId="4" fontId="2" fillId="6" borderId="9" xfId="0" applyNumberFormat="1" applyFont="1" applyFill="1" applyBorder="1" applyAlignment="1">
      <alignment horizontal="right" vertical="center"/>
    </xf>
    <xf numFmtId="44" fontId="6" fillId="6" borderId="9" xfId="5" applyFont="1" applyFill="1" applyBorder="1" applyAlignment="1">
      <alignment horizontal="right" vertical="center" wrapText="1"/>
    </xf>
    <xf numFmtId="44" fontId="6" fillId="6" borderId="9" xfId="5" applyFont="1" applyFill="1" applyBorder="1" applyAlignment="1">
      <alignment horizontal="right" vertical="center"/>
    </xf>
    <xf numFmtId="44" fontId="6" fillId="6" borderId="9" xfId="5" applyFont="1" applyFill="1" applyBorder="1" applyAlignment="1">
      <alignment horizontal="center" vertical="center"/>
    </xf>
    <xf numFmtId="44" fontId="6" fillId="5" borderId="9" xfId="5" applyFont="1" applyFill="1" applyBorder="1" applyAlignment="1">
      <alignment horizontal="right" vertical="center"/>
    </xf>
    <xf numFmtId="0" fontId="9" fillId="4" borderId="16" xfId="0" applyFont="1" applyFill="1" applyBorder="1" applyAlignment="1">
      <alignment horizontal="left" vertical="center" wrapText="1" indent="1"/>
    </xf>
    <xf numFmtId="0" fontId="2" fillId="4" borderId="16" xfId="0" applyFont="1" applyFill="1" applyBorder="1" applyAlignment="1">
      <alignment horizontal="center" vertical="center" wrapText="1"/>
    </xf>
    <xf numFmtId="4" fontId="2" fillId="4" borderId="16" xfId="0" applyNumberFormat="1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left" vertical="center" wrapText="1" indent="1"/>
    </xf>
    <xf numFmtId="0" fontId="2" fillId="4" borderId="23" xfId="0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center" wrapText="1"/>
    </xf>
    <xf numFmtId="44" fontId="6" fillId="6" borderId="5" xfId="5" applyFont="1" applyFill="1" applyBorder="1" applyAlignment="1">
      <alignment horizontal="right" vertical="center" wrapText="1"/>
    </xf>
    <xf numFmtId="0" fontId="6" fillId="4" borderId="7" xfId="0" applyFont="1" applyFill="1" applyBorder="1" applyAlignment="1">
      <alignment horizontal="center" vertical="center"/>
    </xf>
    <xf numFmtId="2" fontId="6" fillId="0" borderId="1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165" fontId="6" fillId="5" borderId="5" xfId="0" applyNumberFormat="1" applyFont="1" applyFill="1" applyBorder="1" applyAlignment="1">
      <alignment horizontal="right" vertical="center" wrapText="1"/>
    </xf>
    <xf numFmtId="0" fontId="7" fillId="0" borderId="1" xfId="2" applyFont="1" applyBorder="1" applyAlignment="1">
      <alignment horizontal="left" vertical="center"/>
    </xf>
    <xf numFmtId="0" fontId="7" fillId="0" borderId="3" xfId="2" applyFont="1" applyBorder="1" applyAlignment="1">
      <alignment horizontal="left" vertical="center"/>
    </xf>
    <xf numFmtId="0" fontId="7" fillId="0" borderId="17" xfId="2" applyFont="1" applyBorder="1" applyAlignment="1">
      <alignment horizontal="left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17" xfId="2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center"/>
    </xf>
    <xf numFmtId="49" fontId="6" fillId="2" borderId="11" xfId="6" applyNumberFormat="1" applyFont="1" applyFill="1" applyBorder="1" applyAlignment="1">
      <alignment horizontal="center" vertical="center"/>
    </xf>
    <xf numFmtId="49" fontId="6" fillId="2" borderId="2" xfId="6" applyNumberFormat="1" applyFont="1" applyFill="1" applyBorder="1" applyAlignment="1">
      <alignment horizontal="center" vertical="center"/>
    </xf>
    <xf numFmtId="49" fontId="6" fillId="2" borderId="9" xfId="6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17" xfId="0" applyFont="1" applyFill="1" applyBorder="1" applyAlignment="1">
      <alignment horizontal="left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 wrapText="1"/>
    </xf>
    <xf numFmtId="0" fontId="7" fillId="4" borderId="17" xfId="2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horizontal="right" vertical="center" wrapText="1"/>
    </xf>
    <xf numFmtId="2" fontId="6" fillId="0" borderId="5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2" fontId="6" fillId="4" borderId="3" xfId="0" applyNumberFormat="1" applyFont="1" applyFill="1" applyBorder="1" applyAlignment="1">
      <alignment horizontal="right" vertical="center" wrapText="1"/>
    </xf>
    <xf numFmtId="49" fontId="6" fillId="2" borderId="13" xfId="6" applyNumberFormat="1" applyFont="1" applyFill="1" applyBorder="1" applyAlignment="1">
      <alignment horizontal="center" vertical="center"/>
    </xf>
    <xf numFmtId="49" fontId="6" fillId="2" borderId="4" xfId="6" applyNumberFormat="1" applyFont="1" applyFill="1" applyBorder="1" applyAlignment="1">
      <alignment horizontal="center" vertical="center"/>
    </xf>
    <xf numFmtId="49" fontId="6" fillId="2" borderId="19" xfId="6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4" fontId="7" fillId="0" borderId="2" xfId="2" applyNumberFormat="1" applyFont="1" applyBorder="1" applyAlignment="1">
      <alignment horizontal="center" vertical="center" wrapText="1"/>
    </xf>
    <xf numFmtId="2" fontId="6" fillId="5" borderId="13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4" fontId="6" fillId="4" borderId="3" xfId="0" applyNumberFormat="1" applyFont="1" applyFill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49" fontId="6" fillId="2" borderId="12" xfId="6" applyNumberFormat="1" applyFont="1" applyFill="1" applyBorder="1" applyAlignment="1">
      <alignment horizontal="center" vertical="center"/>
    </xf>
    <xf numFmtId="49" fontId="6" fillId="2" borderId="3" xfId="6" applyNumberFormat="1" applyFont="1" applyFill="1" applyBorder="1" applyAlignment="1">
      <alignment horizontal="center" vertical="center"/>
    </xf>
    <xf numFmtId="49" fontId="6" fillId="2" borderId="17" xfId="6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2" fillId="4" borderId="0" xfId="0" applyFont="1" applyFill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44" fontId="6" fillId="2" borderId="11" xfId="5" applyFont="1" applyFill="1" applyBorder="1" applyAlignment="1">
      <alignment horizontal="center" vertical="center"/>
    </xf>
    <xf numFmtId="44" fontId="6" fillId="2" borderId="2" xfId="5" applyFont="1" applyFill="1" applyBorder="1" applyAlignment="1">
      <alignment horizontal="center" vertical="center"/>
    </xf>
    <xf numFmtId="44" fontId="6" fillId="2" borderId="9" xfId="5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22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0" fillId="0" borderId="7" xfId="8" applyFont="1" applyBorder="1" applyAlignment="1">
      <alignment horizontal="center" vertical="center"/>
    </xf>
    <xf numFmtId="0" fontId="20" fillId="0" borderId="0" xfId="8" applyFont="1" applyBorder="1" applyAlignment="1">
      <alignment horizontal="center" vertical="center"/>
    </xf>
    <xf numFmtId="0" fontId="20" fillId="0" borderId="8" xfId="8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7" fillId="0" borderId="4" xfId="2" applyFont="1" applyBorder="1" applyAlignment="1">
      <alignment horizontal="left" vertical="center" wrapText="1"/>
    </xf>
    <xf numFmtId="0" fontId="7" fillId="0" borderId="19" xfId="2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17" xfId="0" applyFont="1" applyFill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 wrapText="1"/>
    </xf>
    <xf numFmtId="0" fontId="7" fillId="0" borderId="3" xfId="2" applyFont="1" applyBorder="1" applyAlignment="1">
      <alignment horizontal="left" vertical="center" wrapText="1"/>
    </xf>
    <xf numFmtId="0" fontId="7" fillId="0" borderId="17" xfId="2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4" fontId="7" fillId="6" borderId="2" xfId="2" applyNumberFormat="1" applyFont="1" applyFill="1" applyBorder="1" applyAlignment="1">
      <alignment horizontal="center" vertical="center" wrapText="1"/>
    </xf>
    <xf numFmtId="4" fontId="7" fillId="6" borderId="9" xfId="2" applyNumberFormat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</cellXfs>
  <cellStyles count="9">
    <cellStyle name="Hiperlink" xfId="8" builtinId="8"/>
    <cellStyle name="Moeda" xfId="5" builtinId="4"/>
    <cellStyle name="Moeda 2" xfId="4" xr:uid="{00000000-0005-0000-0000-000000000000}"/>
    <cellStyle name="Normal" xfId="0" builtinId="0"/>
    <cellStyle name="Normal 30" xfId="3" xr:uid="{00000000-0005-0000-0000-000002000000}"/>
    <cellStyle name="Normal_modelo planilha PAC 180907" xfId="7" xr:uid="{BE2FB3A3-570E-4C12-BBC8-12F35A60E969}"/>
    <cellStyle name="Normal_pc502 stec-pav" xfId="6" xr:uid="{24869C70-517D-40A7-A114-F09CAD0004F6}"/>
    <cellStyle name="Normal_Planilha final -Taquaruçu de Minas" xfId="2" xr:uid="{00000000-0005-0000-0000-000004000000}"/>
    <cellStyle name="Vírgula" xfId="1" builtinId="3"/>
  </cellStyles>
  <dxfs count="0"/>
  <tableStyles count="1" defaultTableStyle="TableStyleMedium2" defaultPivotStyle="PivotStyleLight16">
    <tableStyle name="Invisible" pivot="0" table="0" count="0" xr9:uid="{857E290E-F819-46A4-ACCD-85AB63D3820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100252</xdr:colOff>
      <xdr:row>0</xdr:row>
      <xdr:rowOff>138546</xdr:rowOff>
    </xdr:from>
    <xdr:to>
      <xdr:col>5</xdr:col>
      <xdr:colOff>813872</xdr:colOff>
      <xdr:row>4</xdr:row>
      <xdr:rowOff>66609</xdr:rowOff>
    </xdr:to>
    <xdr:pic>
      <xdr:nvPicPr>
        <xdr:cNvPr id="3" name="Figuras 2">
          <a:extLst>
            <a:ext uri="{FF2B5EF4-FFF2-40B4-BE49-F238E27FC236}">
              <a16:creationId xmlns:a16="http://schemas.microsoft.com/office/drawing/2014/main" id="{FEC28FDE-9E9F-49F7-BCED-23383FD45F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9047" y="138546"/>
          <a:ext cx="713620" cy="83726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155863</xdr:colOff>
      <xdr:row>0</xdr:row>
      <xdr:rowOff>112568</xdr:rowOff>
    </xdr:from>
    <xdr:to>
      <xdr:col>1</xdr:col>
      <xdr:colOff>381000</xdr:colOff>
      <xdr:row>4</xdr:row>
      <xdr:rowOff>2731</xdr:rowOff>
    </xdr:to>
    <xdr:pic>
      <xdr:nvPicPr>
        <xdr:cNvPr id="5" name="Figuras 1">
          <a:extLst>
            <a:ext uri="{FF2B5EF4-FFF2-40B4-BE49-F238E27FC236}">
              <a16:creationId xmlns:a16="http://schemas.microsoft.com/office/drawing/2014/main" id="{DA1CF4B9-2370-48A2-BD8E-574AB2550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863" y="112568"/>
          <a:ext cx="740608" cy="78663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3E392-44DA-4932-8A24-7BE9874D8869}">
  <sheetPr>
    <pageSetUpPr fitToPage="1"/>
  </sheetPr>
  <dimension ref="A1:F407"/>
  <sheetViews>
    <sheetView tabSelected="1" view="pageBreakPreview" zoomScale="110" zoomScaleNormal="110" zoomScaleSheetLayoutView="110" workbookViewId="0">
      <pane xSplit="1" ySplit="12" topLeftCell="B280" activePane="bottomRight" state="frozen"/>
      <selection pane="topRight" activeCell="B1" sqref="B1"/>
      <selection pane="bottomLeft" activeCell="A13" sqref="A13"/>
      <selection pane="bottomRight" activeCell="N15" sqref="N15"/>
    </sheetView>
  </sheetViews>
  <sheetFormatPr defaultRowHeight="12.75" x14ac:dyDescent="0.2"/>
  <cols>
    <col min="1" max="1" width="7.7109375" style="5" customWidth="1"/>
    <col min="2" max="2" width="85.42578125" style="2" customWidth="1"/>
    <col min="3" max="3" width="10" style="1" customWidth="1"/>
    <col min="4" max="4" width="10.7109375" style="39" customWidth="1"/>
    <col min="5" max="5" width="15.42578125" style="47" customWidth="1"/>
    <col min="6" max="6" width="16.42578125" style="49" customWidth="1"/>
    <col min="7" max="16384" width="9.140625" style="1"/>
  </cols>
  <sheetData>
    <row r="1" spans="1:6" ht="27.75" customHeight="1" x14ac:dyDescent="0.2">
      <c r="A1" s="123" t="s">
        <v>11</v>
      </c>
      <c r="B1" s="124"/>
      <c r="C1" s="124"/>
      <c r="D1" s="124"/>
      <c r="E1" s="124"/>
      <c r="F1" s="125"/>
    </row>
    <row r="2" spans="1:6" ht="15" customHeight="1" x14ac:dyDescent="0.2">
      <c r="A2" s="120" t="s">
        <v>346</v>
      </c>
      <c r="B2" s="121"/>
      <c r="C2" s="121"/>
      <c r="D2" s="121"/>
      <c r="E2" s="121"/>
      <c r="F2" s="122"/>
    </row>
    <row r="3" spans="1:6" x14ac:dyDescent="0.2">
      <c r="A3" s="120" t="s">
        <v>12</v>
      </c>
      <c r="B3" s="121"/>
      <c r="C3" s="121"/>
      <c r="D3" s="121"/>
      <c r="E3" s="121"/>
      <c r="F3" s="122"/>
    </row>
    <row r="4" spans="1:6" x14ac:dyDescent="0.2">
      <c r="A4" s="120" t="s">
        <v>13</v>
      </c>
      <c r="B4" s="121"/>
      <c r="C4" s="121"/>
      <c r="D4" s="121"/>
      <c r="E4" s="121"/>
      <c r="F4" s="122"/>
    </row>
    <row r="5" spans="1:6" x14ac:dyDescent="0.2">
      <c r="A5" s="139" t="s">
        <v>14</v>
      </c>
      <c r="B5" s="140"/>
      <c r="C5" s="140"/>
      <c r="D5" s="140"/>
      <c r="E5" s="140"/>
      <c r="F5" s="141"/>
    </row>
    <row r="6" spans="1:6" s="3" customFormat="1" ht="5.0999999999999996" customHeight="1" x14ac:dyDescent="0.25">
      <c r="A6" s="90"/>
      <c r="B6" s="90"/>
      <c r="C6" s="90"/>
      <c r="D6" s="90"/>
      <c r="E6" s="90"/>
      <c r="F6" s="90"/>
    </row>
    <row r="7" spans="1:6" s="3" customFormat="1" ht="24.95" customHeight="1" x14ac:dyDescent="0.25">
      <c r="A7" s="136" t="s">
        <v>700</v>
      </c>
      <c r="B7" s="137"/>
      <c r="C7" s="137"/>
      <c r="D7" s="137"/>
      <c r="E7" s="137"/>
      <c r="F7" s="138"/>
    </row>
    <row r="8" spans="1:6" s="3" customFormat="1" ht="20.100000000000001" customHeight="1" x14ac:dyDescent="0.25">
      <c r="A8" s="20" t="s">
        <v>15</v>
      </c>
      <c r="B8" s="149" t="s">
        <v>319</v>
      </c>
      <c r="C8" s="150"/>
      <c r="D8" s="150"/>
      <c r="E8" s="150"/>
      <c r="F8" s="151"/>
    </row>
    <row r="9" spans="1:6" s="3" customFormat="1" ht="20.100000000000001" customHeight="1" x14ac:dyDescent="0.25">
      <c r="A9" s="20" t="s">
        <v>16</v>
      </c>
      <c r="B9" s="149" t="s">
        <v>17</v>
      </c>
      <c r="C9" s="150"/>
      <c r="D9" s="150"/>
      <c r="E9" s="150"/>
      <c r="F9" s="151"/>
    </row>
    <row r="10" spans="1:6" s="3" customFormat="1" ht="5.0999999999999996" customHeight="1" x14ac:dyDescent="0.25">
      <c r="A10" s="105"/>
      <c r="B10" s="106"/>
      <c r="C10" s="106"/>
      <c r="D10" s="106"/>
      <c r="E10" s="106"/>
      <c r="F10" s="107"/>
    </row>
    <row r="11" spans="1:6" ht="25.5" customHeight="1" x14ac:dyDescent="0.2">
      <c r="A11" s="161" t="s">
        <v>0</v>
      </c>
      <c r="B11" s="157" t="s">
        <v>1</v>
      </c>
      <c r="C11" s="157" t="s">
        <v>2</v>
      </c>
      <c r="D11" s="111" t="s">
        <v>636</v>
      </c>
      <c r="E11" s="155" t="s">
        <v>697</v>
      </c>
      <c r="F11" s="156"/>
    </row>
    <row r="12" spans="1:6" ht="25.5" customHeight="1" x14ac:dyDescent="0.2">
      <c r="A12" s="161"/>
      <c r="B12" s="157"/>
      <c r="C12" s="157"/>
      <c r="D12" s="111"/>
      <c r="E12" s="45" t="s">
        <v>696</v>
      </c>
      <c r="F12" s="63" t="s">
        <v>683</v>
      </c>
    </row>
    <row r="13" spans="1:6" ht="20.100000000000001" customHeight="1" x14ac:dyDescent="0.2">
      <c r="A13" s="16">
        <v>1</v>
      </c>
      <c r="B13" s="157" t="s">
        <v>18</v>
      </c>
      <c r="C13" s="157"/>
      <c r="D13" s="157"/>
      <c r="E13" s="157"/>
      <c r="F13" s="158"/>
    </row>
    <row r="14" spans="1:6" ht="20.100000000000001" customHeight="1" x14ac:dyDescent="0.2">
      <c r="A14" s="41" t="s">
        <v>19</v>
      </c>
      <c r="B14" s="42" t="s">
        <v>148</v>
      </c>
      <c r="C14" s="43" t="s">
        <v>20</v>
      </c>
      <c r="D14" s="44">
        <v>5</v>
      </c>
      <c r="E14" s="46"/>
      <c r="F14" s="64"/>
    </row>
    <row r="15" spans="1:6" ht="30" customHeight="1" x14ac:dyDescent="0.2">
      <c r="A15" s="17" t="s">
        <v>21</v>
      </c>
      <c r="B15" s="8" t="s">
        <v>33</v>
      </c>
      <c r="C15" s="9" t="s">
        <v>20</v>
      </c>
      <c r="D15" s="34">
        <v>67.45</v>
      </c>
      <c r="E15" s="46"/>
      <c r="F15" s="64"/>
    </row>
    <row r="16" spans="1:6" ht="25.5" x14ac:dyDescent="0.2">
      <c r="A16" s="17" t="s">
        <v>22</v>
      </c>
      <c r="B16" s="8" t="s">
        <v>34</v>
      </c>
      <c r="C16" s="9" t="s">
        <v>20</v>
      </c>
      <c r="D16" s="34">
        <v>237.8</v>
      </c>
      <c r="E16" s="46"/>
      <c r="F16" s="64"/>
    </row>
    <row r="17" spans="1:6" x14ac:dyDescent="0.2">
      <c r="A17" s="17" t="s">
        <v>23</v>
      </c>
      <c r="B17" s="8" t="s">
        <v>352</v>
      </c>
      <c r="C17" s="9" t="s">
        <v>20</v>
      </c>
      <c r="D17" s="34">
        <v>237.8</v>
      </c>
      <c r="E17" s="46"/>
      <c r="F17" s="64"/>
    </row>
    <row r="18" spans="1:6" ht="51" x14ac:dyDescent="0.2">
      <c r="A18" s="17" t="s">
        <v>692</v>
      </c>
      <c r="B18" s="8" t="s">
        <v>693</v>
      </c>
      <c r="C18" s="9" t="s">
        <v>25</v>
      </c>
      <c r="D18" s="34">
        <f>(D76+D73+D86+D87+D89+D97)</f>
        <v>142.45999999999998</v>
      </c>
      <c r="E18" s="46"/>
      <c r="F18" s="64"/>
    </row>
    <row r="19" spans="1:6" ht="20.100000000000001" customHeight="1" x14ac:dyDescent="0.2">
      <c r="A19" s="159"/>
      <c r="B19" s="160"/>
      <c r="C19" s="101" t="s">
        <v>637</v>
      </c>
      <c r="D19" s="101"/>
      <c r="E19" s="75"/>
      <c r="F19" s="65"/>
    </row>
    <row r="20" spans="1:6" s="3" customFormat="1" ht="5.0999999999999996" customHeight="1" x14ac:dyDescent="0.25">
      <c r="A20" s="117"/>
      <c r="B20" s="118"/>
      <c r="C20" s="118"/>
      <c r="D20" s="118"/>
      <c r="E20" s="118"/>
      <c r="F20" s="119"/>
    </row>
    <row r="21" spans="1:6" ht="20.100000000000001" customHeight="1" x14ac:dyDescent="0.2">
      <c r="A21" s="16">
        <v>2</v>
      </c>
      <c r="B21" s="83" t="s">
        <v>10</v>
      </c>
      <c r="C21" s="84"/>
      <c r="D21" s="84"/>
      <c r="E21" s="84"/>
      <c r="F21" s="85"/>
    </row>
    <row r="22" spans="1:6" x14ac:dyDescent="0.2">
      <c r="A22" s="17" t="s">
        <v>24</v>
      </c>
      <c r="B22" s="42" t="s">
        <v>630</v>
      </c>
      <c r="C22" s="43" t="s">
        <v>628</v>
      </c>
      <c r="D22" s="44">
        <v>1</v>
      </c>
      <c r="E22" s="46"/>
      <c r="F22" s="64"/>
    </row>
    <row r="23" spans="1:6" x14ac:dyDescent="0.2">
      <c r="A23" s="17" t="s">
        <v>26</v>
      </c>
      <c r="B23" s="8" t="s">
        <v>629</v>
      </c>
      <c r="C23" s="9" t="s">
        <v>628</v>
      </c>
      <c r="D23" s="34">
        <v>1</v>
      </c>
      <c r="E23" s="46"/>
      <c r="F23" s="64"/>
    </row>
    <row r="24" spans="1:6" ht="30" customHeight="1" x14ac:dyDescent="0.2">
      <c r="A24" s="17" t="s">
        <v>27</v>
      </c>
      <c r="B24" s="8" t="s">
        <v>613</v>
      </c>
      <c r="C24" s="9" t="s">
        <v>20</v>
      </c>
      <c r="D24" s="34">
        <v>240</v>
      </c>
      <c r="E24" s="46"/>
      <c r="F24" s="64"/>
    </row>
    <row r="25" spans="1:6" ht="30" customHeight="1" x14ac:dyDescent="0.2">
      <c r="A25" s="17" t="s">
        <v>28</v>
      </c>
      <c r="B25" s="10" t="s">
        <v>614</v>
      </c>
      <c r="C25" s="9" t="s">
        <v>20</v>
      </c>
      <c r="D25" s="35">
        <v>30</v>
      </c>
      <c r="E25" s="46"/>
      <c r="F25" s="64"/>
    </row>
    <row r="26" spans="1:6" ht="30" customHeight="1" x14ac:dyDescent="0.2">
      <c r="A26" s="17" t="s">
        <v>29</v>
      </c>
      <c r="B26" s="10" t="s">
        <v>615</v>
      </c>
      <c r="C26" s="11" t="s">
        <v>20</v>
      </c>
      <c r="D26" s="34">
        <v>30</v>
      </c>
      <c r="E26" s="46"/>
      <c r="F26" s="64"/>
    </row>
    <row r="27" spans="1:6" ht="30" customHeight="1" x14ac:dyDescent="0.2">
      <c r="A27" s="17" t="s">
        <v>635</v>
      </c>
      <c r="B27" s="8" t="s">
        <v>616</v>
      </c>
      <c r="C27" s="11" t="s">
        <v>20</v>
      </c>
      <c r="D27" s="34">
        <v>30</v>
      </c>
      <c r="E27" s="46"/>
      <c r="F27" s="64"/>
    </row>
    <row r="28" spans="1:6" ht="20.100000000000001" customHeight="1" x14ac:dyDescent="0.2">
      <c r="A28" s="159"/>
      <c r="B28" s="160"/>
      <c r="C28" s="101" t="s">
        <v>638</v>
      </c>
      <c r="D28" s="101"/>
      <c r="E28" s="75"/>
      <c r="F28" s="65"/>
    </row>
    <row r="29" spans="1:6" s="3" customFormat="1" ht="5.0999999999999996" customHeight="1" x14ac:dyDescent="0.25">
      <c r="A29" s="89"/>
      <c r="B29" s="90"/>
      <c r="C29" s="90"/>
      <c r="D29" s="90"/>
      <c r="E29" s="90"/>
      <c r="F29" s="91"/>
    </row>
    <row r="30" spans="1:6" ht="20.100000000000001" customHeight="1" x14ac:dyDescent="0.2">
      <c r="A30" s="16">
        <v>3</v>
      </c>
      <c r="B30" s="83" t="s">
        <v>385</v>
      </c>
      <c r="C30" s="84"/>
      <c r="D30" s="84"/>
      <c r="E30" s="84"/>
      <c r="F30" s="85"/>
    </row>
    <row r="31" spans="1:6" ht="20.100000000000001" customHeight="1" x14ac:dyDescent="0.2">
      <c r="A31" s="16" t="s">
        <v>30</v>
      </c>
      <c r="B31" s="98" t="s">
        <v>333</v>
      </c>
      <c r="C31" s="99"/>
      <c r="D31" s="99"/>
      <c r="E31" s="99"/>
      <c r="F31" s="100"/>
    </row>
    <row r="32" spans="1:6" s="7" customFormat="1" x14ac:dyDescent="0.2">
      <c r="A32" s="40" t="s">
        <v>334</v>
      </c>
      <c r="B32" s="50" t="s">
        <v>631</v>
      </c>
      <c r="C32" s="51" t="s">
        <v>25</v>
      </c>
      <c r="D32" s="52">
        <v>4685</v>
      </c>
      <c r="E32" s="46"/>
      <c r="F32" s="64"/>
    </row>
    <row r="33" spans="1:6" s="7" customFormat="1" x14ac:dyDescent="0.2">
      <c r="A33" s="18" t="s">
        <v>335</v>
      </c>
      <c r="B33" s="12" t="s">
        <v>323</v>
      </c>
      <c r="C33" s="13" t="s">
        <v>25</v>
      </c>
      <c r="D33" s="36">
        <v>15.43</v>
      </c>
      <c r="E33" s="46"/>
      <c r="F33" s="64"/>
    </row>
    <row r="34" spans="1:6" s="7" customFormat="1" x14ac:dyDescent="0.2">
      <c r="A34" s="18" t="s">
        <v>336</v>
      </c>
      <c r="B34" s="12" t="s">
        <v>324</v>
      </c>
      <c r="C34" s="13" t="s">
        <v>25</v>
      </c>
      <c r="D34" s="36">
        <v>6.91</v>
      </c>
      <c r="E34" s="46"/>
      <c r="F34" s="64"/>
    </row>
    <row r="35" spans="1:6" s="7" customFormat="1" x14ac:dyDescent="0.2">
      <c r="A35" s="18" t="s">
        <v>337</v>
      </c>
      <c r="B35" s="12" t="s">
        <v>325</v>
      </c>
      <c r="C35" s="13" t="s">
        <v>25</v>
      </c>
      <c r="D35" s="36">
        <v>15.659999999999998</v>
      </c>
      <c r="E35" s="46"/>
      <c r="F35" s="64"/>
    </row>
    <row r="36" spans="1:6" s="7" customFormat="1" x14ac:dyDescent="0.2">
      <c r="A36" s="18" t="s">
        <v>338</v>
      </c>
      <c r="B36" s="12" t="s">
        <v>326</v>
      </c>
      <c r="C36" s="13" t="s">
        <v>25</v>
      </c>
      <c r="D36" s="36">
        <v>19.72</v>
      </c>
      <c r="E36" s="46"/>
      <c r="F36" s="64"/>
    </row>
    <row r="37" spans="1:6" s="7" customFormat="1" x14ac:dyDescent="0.2">
      <c r="A37" s="18" t="s">
        <v>339</v>
      </c>
      <c r="B37" s="12" t="s">
        <v>327</v>
      </c>
      <c r="C37" s="13" t="s">
        <v>25</v>
      </c>
      <c r="D37" s="36">
        <v>8.75</v>
      </c>
      <c r="E37" s="46"/>
      <c r="F37" s="64"/>
    </row>
    <row r="38" spans="1:6" ht="38.25" x14ac:dyDescent="0.2">
      <c r="A38" s="18" t="s">
        <v>340</v>
      </c>
      <c r="B38" s="14" t="s">
        <v>328</v>
      </c>
      <c r="C38" s="9" t="s">
        <v>25</v>
      </c>
      <c r="D38" s="34">
        <v>4685</v>
      </c>
      <c r="E38" s="46"/>
      <c r="F38" s="64"/>
    </row>
    <row r="39" spans="1:6" s="7" customFormat="1" ht="46.5" customHeight="1" x14ac:dyDescent="0.2">
      <c r="A39" s="18" t="s">
        <v>341</v>
      </c>
      <c r="B39" s="12" t="s">
        <v>328</v>
      </c>
      <c r="C39" s="13" t="s">
        <v>25</v>
      </c>
      <c r="D39" s="36">
        <f>SUM(D33:D37)</f>
        <v>66.47</v>
      </c>
      <c r="E39" s="46"/>
      <c r="F39" s="64"/>
    </row>
    <row r="40" spans="1:6" s="7" customFormat="1" ht="24" customHeight="1" x14ac:dyDescent="0.2">
      <c r="A40" s="18" t="s">
        <v>342</v>
      </c>
      <c r="B40" s="12" t="s">
        <v>632</v>
      </c>
      <c r="C40" s="13" t="s">
        <v>25</v>
      </c>
      <c r="D40" s="36">
        <v>4244</v>
      </c>
      <c r="E40" s="46"/>
      <c r="F40" s="64"/>
    </row>
    <row r="41" spans="1:6" ht="38.25" x14ac:dyDescent="0.2">
      <c r="A41" s="18" t="s">
        <v>343</v>
      </c>
      <c r="B41" s="10" t="s">
        <v>328</v>
      </c>
      <c r="C41" s="9" t="s">
        <v>25</v>
      </c>
      <c r="D41" s="34">
        <v>4244</v>
      </c>
      <c r="E41" s="46"/>
      <c r="F41" s="64"/>
    </row>
    <row r="42" spans="1:6" ht="30.75" customHeight="1" x14ac:dyDescent="0.2">
      <c r="A42" s="18" t="s">
        <v>344</v>
      </c>
      <c r="B42" s="14" t="s">
        <v>329</v>
      </c>
      <c r="C42" s="9" t="s">
        <v>330</v>
      </c>
      <c r="D42" s="34">
        <f>441*30</f>
        <v>13230</v>
      </c>
      <c r="E42" s="46"/>
      <c r="F42" s="64"/>
    </row>
    <row r="43" spans="1:6" ht="20.100000000000001" customHeight="1" x14ac:dyDescent="0.2">
      <c r="A43" s="19" t="s">
        <v>642</v>
      </c>
      <c r="B43" s="98" t="s">
        <v>386</v>
      </c>
      <c r="C43" s="99"/>
      <c r="D43" s="99"/>
      <c r="E43" s="99"/>
      <c r="F43" s="100"/>
    </row>
    <row r="44" spans="1:6" ht="25.5" x14ac:dyDescent="0.2">
      <c r="A44" s="18" t="s">
        <v>643</v>
      </c>
      <c r="B44" s="53" t="s">
        <v>355</v>
      </c>
      <c r="C44" s="43" t="s">
        <v>20</v>
      </c>
      <c r="D44" s="44">
        <v>44.732000000000006</v>
      </c>
      <c r="E44" s="46"/>
      <c r="F44" s="64"/>
    </row>
    <row r="45" spans="1:6" ht="25.5" x14ac:dyDescent="0.2">
      <c r="A45" s="18" t="s">
        <v>644</v>
      </c>
      <c r="B45" s="10" t="s">
        <v>354</v>
      </c>
      <c r="C45" s="9" t="s">
        <v>20</v>
      </c>
      <c r="D45" s="34">
        <v>101.00000000000001</v>
      </c>
      <c r="E45" s="46"/>
      <c r="F45" s="64"/>
    </row>
    <row r="46" spans="1:6" ht="19.5" customHeight="1" x14ac:dyDescent="0.2">
      <c r="A46" s="18" t="s">
        <v>645</v>
      </c>
      <c r="B46" s="10" t="s">
        <v>353</v>
      </c>
      <c r="C46" s="9" t="s">
        <v>357</v>
      </c>
      <c r="D46" s="34">
        <v>40</v>
      </c>
      <c r="E46" s="46"/>
      <c r="F46" s="64"/>
    </row>
    <row r="47" spans="1:6" x14ac:dyDescent="0.2">
      <c r="A47" s="18" t="s">
        <v>646</v>
      </c>
      <c r="B47" s="10" t="s">
        <v>327</v>
      </c>
      <c r="C47" s="9" t="s">
        <v>25</v>
      </c>
      <c r="D47" s="34">
        <v>48</v>
      </c>
      <c r="E47" s="46"/>
      <c r="F47" s="64"/>
    </row>
    <row r="48" spans="1:6" x14ac:dyDescent="0.2">
      <c r="A48" s="18" t="s">
        <v>647</v>
      </c>
      <c r="B48" s="10" t="s">
        <v>326</v>
      </c>
      <c r="C48" s="9" t="s">
        <v>25</v>
      </c>
      <c r="D48" s="34">
        <v>60</v>
      </c>
      <c r="E48" s="46"/>
      <c r="F48" s="64"/>
    </row>
    <row r="49" spans="1:6" x14ac:dyDescent="0.2">
      <c r="A49" s="18" t="s">
        <v>648</v>
      </c>
      <c r="B49" s="10" t="s">
        <v>325</v>
      </c>
      <c r="C49" s="9" t="s">
        <v>25</v>
      </c>
      <c r="D49" s="34">
        <v>36</v>
      </c>
      <c r="E49" s="46"/>
      <c r="F49" s="64"/>
    </row>
    <row r="50" spans="1:6" x14ac:dyDescent="0.2">
      <c r="A50" s="18" t="s">
        <v>649</v>
      </c>
      <c r="B50" s="10" t="s">
        <v>324</v>
      </c>
      <c r="C50" s="9" t="s">
        <v>25</v>
      </c>
      <c r="D50" s="34">
        <v>24</v>
      </c>
      <c r="E50" s="46"/>
      <c r="F50" s="64"/>
    </row>
    <row r="51" spans="1:6" ht="25.5" x14ac:dyDescent="0.2">
      <c r="A51" s="17" t="s">
        <v>650</v>
      </c>
      <c r="B51" s="10" t="s">
        <v>356</v>
      </c>
      <c r="C51" s="9" t="s">
        <v>25</v>
      </c>
      <c r="D51" s="34">
        <v>1.6</v>
      </c>
      <c r="E51" s="46"/>
      <c r="F51" s="64"/>
    </row>
    <row r="52" spans="1:6" ht="19.5" customHeight="1" x14ac:dyDescent="0.2">
      <c r="A52" s="18" t="s">
        <v>651</v>
      </c>
      <c r="B52" s="10" t="s">
        <v>331</v>
      </c>
      <c r="C52" s="9" t="s">
        <v>25</v>
      </c>
      <c r="D52" s="34">
        <v>168</v>
      </c>
      <c r="E52" s="46"/>
      <c r="F52" s="64"/>
    </row>
    <row r="53" spans="1:6" ht="20.100000000000001" customHeight="1" x14ac:dyDescent="0.2">
      <c r="A53" s="77"/>
      <c r="B53" s="33"/>
      <c r="C53" s="101" t="s">
        <v>639</v>
      </c>
      <c r="D53" s="101"/>
      <c r="E53" s="75"/>
      <c r="F53" s="66"/>
    </row>
    <row r="54" spans="1:6" s="3" customFormat="1" ht="5.0999999999999996" customHeight="1" x14ac:dyDescent="0.25">
      <c r="A54" s="105"/>
      <c r="B54" s="106"/>
      <c r="C54" s="106"/>
      <c r="D54" s="106"/>
      <c r="E54" s="106"/>
      <c r="F54" s="107"/>
    </row>
    <row r="55" spans="1:6" ht="20.100000000000001" customHeight="1" x14ac:dyDescent="0.2">
      <c r="A55" s="16">
        <v>4</v>
      </c>
      <c r="B55" s="83" t="s">
        <v>366</v>
      </c>
      <c r="C55" s="84"/>
      <c r="D55" s="84"/>
      <c r="E55" s="84"/>
      <c r="F55" s="85"/>
    </row>
    <row r="56" spans="1:6" s="6" customFormat="1" ht="12.75" customHeight="1" x14ac:dyDescent="0.2">
      <c r="A56" s="18" t="s">
        <v>347</v>
      </c>
      <c r="B56" s="12" t="s">
        <v>365</v>
      </c>
      <c r="C56" s="13" t="s">
        <v>20</v>
      </c>
      <c r="D56" s="36">
        <v>237.8</v>
      </c>
      <c r="E56" s="46"/>
      <c r="F56" s="64"/>
    </row>
    <row r="57" spans="1:6" ht="25.5" x14ac:dyDescent="0.2">
      <c r="A57" s="17" t="s">
        <v>348</v>
      </c>
      <c r="B57" s="10" t="s">
        <v>364</v>
      </c>
      <c r="C57" s="9" t="s">
        <v>20</v>
      </c>
      <c r="D57" s="34">
        <v>1236.92</v>
      </c>
      <c r="E57" s="46"/>
      <c r="F57" s="64"/>
    </row>
    <row r="58" spans="1:6" ht="25.5" x14ac:dyDescent="0.2">
      <c r="A58" s="17" t="s">
        <v>349</v>
      </c>
      <c r="B58" s="10" t="s">
        <v>363</v>
      </c>
      <c r="C58" s="9" t="s">
        <v>20</v>
      </c>
      <c r="D58" s="34">
        <v>99.53</v>
      </c>
      <c r="E58" s="46"/>
      <c r="F58" s="64"/>
    </row>
    <row r="59" spans="1:6" ht="25.5" x14ac:dyDescent="0.2">
      <c r="A59" s="18" t="s">
        <v>350</v>
      </c>
      <c r="B59" s="10" t="s">
        <v>362</v>
      </c>
      <c r="C59" s="9" t="s">
        <v>25</v>
      </c>
      <c r="D59" s="34">
        <v>19.906000000000002</v>
      </c>
      <c r="E59" s="46"/>
      <c r="F59" s="64"/>
    </row>
    <row r="60" spans="1:6" ht="15" customHeight="1" x14ac:dyDescent="0.2">
      <c r="A60" s="17" t="s">
        <v>351</v>
      </c>
      <c r="B60" s="10" t="s">
        <v>361</v>
      </c>
      <c r="C60" s="9" t="s">
        <v>32</v>
      </c>
      <c r="D60" s="34">
        <v>38</v>
      </c>
      <c r="E60" s="46"/>
      <c r="F60" s="64"/>
    </row>
    <row r="61" spans="1:6" ht="25.5" x14ac:dyDescent="0.2">
      <c r="A61" s="17" t="s">
        <v>367</v>
      </c>
      <c r="B61" s="10" t="s">
        <v>360</v>
      </c>
      <c r="C61" s="9" t="s">
        <v>32</v>
      </c>
      <c r="D61" s="34">
        <v>38</v>
      </c>
      <c r="E61" s="46"/>
      <c r="F61" s="64"/>
    </row>
    <row r="62" spans="1:6" ht="25.5" x14ac:dyDescent="0.2">
      <c r="A62" s="18" t="s">
        <v>368</v>
      </c>
      <c r="B62" s="14" t="s">
        <v>359</v>
      </c>
      <c r="C62" s="9" t="s">
        <v>25</v>
      </c>
      <c r="D62" s="34">
        <v>9.9499999999999993</v>
      </c>
      <c r="E62" s="46"/>
      <c r="F62" s="64"/>
    </row>
    <row r="63" spans="1:6" ht="25.5" x14ac:dyDescent="0.2">
      <c r="A63" s="17" t="s">
        <v>369</v>
      </c>
      <c r="B63" s="10" t="s">
        <v>359</v>
      </c>
      <c r="C63" s="9" t="s">
        <v>25</v>
      </c>
      <c r="D63" s="34">
        <v>9.9499999999999993</v>
      </c>
      <c r="E63" s="46"/>
      <c r="F63" s="64"/>
    </row>
    <row r="64" spans="1:6" ht="15" customHeight="1" x14ac:dyDescent="0.2">
      <c r="A64" s="17" t="s">
        <v>370</v>
      </c>
      <c r="B64" s="10" t="s">
        <v>358</v>
      </c>
      <c r="C64" s="9" t="s">
        <v>20</v>
      </c>
      <c r="D64" s="34">
        <v>75</v>
      </c>
      <c r="E64" s="46"/>
      <c r="F64" s="64"/>
    </row>
    <row r="65" spans="1:6" ht="20.100000000000001" customHeight="1" x14ac:dyDescent="0.2">
      <c r="A65" s="77"/>
      <c r="B65" s="54"/>
      <c r="C65" s="101" t="s">
        <v>640</v>
      </c>
      <c r="D65" s="101"/>
      <c r="E65" s="75"/>
      <c r="F65" s="66"/>
    </row>
    <row r="66" spans="1:6" s="3" customFormat="1" ht="5.0999999999999996" customHeight="1" x14ac:dyDescent="0.25">
      <c r="A66" s="89"/>
      <c r="B66" s="90"/>
      <c r="C66" s="90"/>
      <c r="D66" s="90"/>
      <c r="E66" s="90"/>
      <c r="F66" s="91"/>
    </row>
    <row r="67" spans="1:6" ht="20.100000000000001" customHeight="1" x14ac:dyDescent="0.2">
      <c r="A67" s="48">
        <v>5</v>
      </c>
      <c r="B67" s="83" t="s">
        <v>45</v>
      </c>
      <c r="C67" s="84"/>
      <c r="D67" s="84"/>
      <c r="E67" s="84"/>
      <c r="F67" s="85"/>
    </row>
    <row r="68" spans="1:6" ht="30" customHeight="1" x14ac:dyDescent="0.2">
      <c r="A68" s="17" t="s">
        <v>35</v>
      </c>
      <c r="B68" s="10" t="s">
        <v>39</v>
      </c>
      <c r="C68" s="9" t="s">
        <v>25</v>
      </c>
      <c r="D68" s="34">
        <v>0.25</v>
      </c>
      <c r="E68" s="46"/>
      <c r="F68" s="64"/>
    </row>
    <row r="69" spans="1:6" x14ac:dyDescent="0.2">
      <c r="A69" s="17" t="s">
        <v>36</v>
      </c>
      <c r="B69" s="10" t="s">
        <v>40</v>
      </c>
      <c r="C69" s="9" t="s">
        <v>4</v>
      </c>
      <c r="D69" s="34">
        <v>1</v>
      </c>
      <c r="E69" s="46"/>
      <c r="F69" s="64"/>
    </row>
    <row r="70" spans="1:6" ht="20.100000000000001" customHeight="1" x14ac:dyDescent="0.2">
      <c r="A70" s="16" t="s">
        <v>37</v>
      </c>
      <c r="B70" s="152" t="s">
        <v>641</v>
      </c>
      <c r="C70" s="153"/>
      <c r="D70" s="153"/>
      <c r="E70" s="153"/>
      <c r="F70" s="154"/>
    </row>
    <row r="71" spans="1:6" ht="20.100000000000001" customHeight="1" x14ac:dyDescent="0.2">
      <c r="A71" s="16" t="s">
        <v>371</v>
      </c>
      <c r="B71" s="142" t="s">
        <v>50</v>
      </c>
      <c r="C71" s="142"/>
      <c r="D71" s="142"/>
      <c r="E71" s="142"/>
      <c r="F71" s="143"/>
    </row>
    <row r="72" spans="1:6" x14ac:dyDescent="0.2">
      <c r="A72" s="17" t="s">
        <v>372</v>
      </c>
      <c r="B72" s="10" t="s">
        <v>44</v>
      </c>
      <c r="C72" s="9" t="s">
        <v>32</v>
      </c>
      <c r="D72" s="34">
        <v>13</v>
      </c>
      <c r="E72" s="46"/>
      <c r="F72" s="64"/>
    </row>
    <row r="73" spans="1:6" x14ac:dyDescent="0.2">
      <c r="A73" s="17" t="s">
        <v>373</v>
      </c>
      <c r="B73" s="10" t="s">
        <v>46</v>
      </c>
      <c r="C73" s="9" t="s">
        <v>25</v>
      </c>
      <c r="D73" s="34">
        <v>2.5499999999999998</v>
      </c>
      <c r="E73" s="46"/>
      <c r="F73" s="64"/>
    </row>
    <row r="74" spans="1:6" x14ac:dyDescent="0.2">
      <c r="A74" s="17" t="s">
        <v>374</v>
      </c>
      <c r="B74" s="10" t="s">
        <v>47</v>
      </c>
      <c r="C74" s="9" t="s">
        <v>43</v>
      </c>
      <c r="D74" s="34">
        <v>83</v>
      </c>
      <c r="E74" s="46"/>
      <c r="F74" s="64"/>
    </row>
    <row r="75" spans="1:6" ht="20.100000000000001" customHeight="1" x14ac:dyDescent="0.2">
      <c r="A75" s="16" t="s">
        <v>375</v>
      </c>
      <c r="B75" s="144" t="s">
        <v>51</v>
      </c>
      <c r="C75" s="144"/>
      <c r="D75" s="144"/>
      <c r="E75" s="144"/>
      <c r="F75" s="145"/>
    </row>
    <row r="76" spans="1:6" ht="54.95" customHeight="1" x14ac:dyDescent="0.2">
      <c r="A76" s="18" t="s">
        <v>376</v>
      </c>
      <c r="B76" s="12" t="s">
        <v>54</v>
      </c>
      <c r="C76" s="9" t="s">
        <v>25</v>
      </c>
      <c r="D76" s="34">
        <v>5.9</v>
      </c>
      <c r="E76" s="46"/>
      <c r="F76" s="64"/>
    </row>
    <row r="77" spans="1:6" ht="30" customHeight="1" x14ac:dyDescent="0.2">
      <c r="A77" s="17" t="s">
        <v>377</v>
      </c>
      <c r="B77" s="10" t="s">
        <v>149</v>
      </c>
      <c r="C77" s="9" t="s">
        <v>25</v>
      </c>
      <c r="D77" s="34">
        <v>0.1</v>
      </c>
      <c r="E77" s="46"/>
      <c r="F77" s="64"/>
    </row>
    <row r="78" spans="1:6" ht="25.5" x14ac:dyDescent="0.2">
      <c r="A78" s="18" t="s">
        <v>378</v>
      </c>
      <c r="B78" s="12" t="s">
        <v>31</v>
      </c>
      <c r="C78" s="13" t="s">
        <v>25</v>
      </c>
      <c r="D78" s="36">
        <v>0.06</v>
      </c>
      <c r="E78" s="46"/>
      <c r="F78" s="64"/>
    </row>
    <row r="79" spans="1:6" x14ac:dyDescent="0.2">
      <c r="A79" s="17" t="s">
        <v>379</v>
      </c>
      <c r="B79" s="10" t="s">
        <v>47</v>
      </c>
      <c r="C79" s="9" t="s">
        <v>43</v>
      </c>
      <c r="D79" s="34">
        <v>583</v>
      </c>
      <c r="E79" s="46"/>
      <c r="F79" s="64"/>
    </row>
    <row r="80" spans="1:6" x14ac:dyDescent="0.2">
      <c r="A80" s="17" t="s">
        <v>380</v>
      </c>
      <c r="B80" s="10" t="s">
        <v>52</v>
      </c>
      <c r="C80" s="9" t="s">
        <v>43</v>
      </c>
      <c r="D80" s="34">
        <v>7</v>
      </c>
      <c r="E80" s="46"/>
      <c r="F80" s="64"/>
    </row>
    <row r="81" spans="1:6" x14ac:dyDescent="0.2">
      <c r="A81" s="18" t="s">
        <v>381</v>
      </c>
      <c r="B81" s="12" t="s">
        <v>633</v>
      </c>
      <c r="C81" s="13" t="s">
        <v>20</v>
      </c>
      <c r="D81" s="36">
        <v>63.9</v>
      </c>
      <c r="E81" s="46"/>
      <c r="F81" s="64"/>
    </row>
    <row r="82" spans="1:6" ht="20.100000000000001" customHeight="1" x14ac:dyDescent="0.2">
      <c r="A82" s="18" t="s">
        <v>382</v>
      </c>
      <c r="B82" s="12" t="s">
        <v>56</v>
      </c>
      <c r="C82" s="13" t="s">
        <v>25</v>
      </c>
      <c r="D82" s="36">
        <v>8.85</v>
      </c>
      <c r="E82" s="46"/>
      <c r="F82" s="64"/>
    </row>
    <row r="83" spans="1:6" ht="30" customHeight="1" x14ac:dyDescent="0.2">
      <c r="A83" s="17" t="s">
        <v>383</v>
      </c>
      <c r="B83" s="10" t="s">
        <v>150</v>
      </c>
      <c r="C83" s="9" t="s">
        <v>20</v>
      </c>
      <c r="D83" s="34">
        <v>1.35</v>
      </c>
      <c r="E83" s="46"/>
      <c r="F83" s="64"/>
    </row>
    <row r="84" spans="1:6" x14ac:dyDescent="0.2">
      <c r="A84" s="17" t="s">
        <v>384</v>
      </c>
      <c r="B84" s="10" t="s">
        <v>53</v>
      </c>
      <c r="C84" s="9" t="s">
        <v>25</v>
      </c>
      <c r="D84" s="34">
        <v>0.5</v>
      </c>
      <c r="E84" s="46"/>
      <c r="F84" s="64"/>
    </row>
    <row r="85" spans="1:6" ht="20.100000000000001" customHeight="1" x14ac:dyDescent="0.2">
      <c r="A85" s="19" t="s">
        <v>655</v>
      </c>
      <c r="B85" s="146" t="s">
        <v>49</v>
      </c>
      <c r="C85" s="147"/>
      <c r="D85" s="147"/>
      <c r="E85" s="147"/>
      <c r="F85" s="148"/>
    </row>
    <row r="86" spans="1:6" s="7" customFormat="1" ht="60" customHeight="1" x14ac:dyDescent="0.2">
      <c r="A86" s="18" t="s">
        <v>656</v>
      </c>
      <c r="B86" s="12" t="s">
        <v>54</v>
      </c>
      <c r="C86" s="13" t="s">
        <v>25</v>
      </c>
      <c r="D86" s="36">
        <v>5.9</v>
      </c>
      <c r="E86" s="46"/>
      <c r="F86" s="64"/>
    </row>
    <row r="87" spans="1:6" s="7" customFormat="1" ht="60" customHeight="1" x14ac:dyDescent="0.2">
      <c r="A87" s="18" t="s">
        <v>657</v>
      </c>
      <c r="B87" s="12" t="s">
        <v>54</v>
      </c>
      <c r="C87" s="13" t="s">
        <v>25</v>
      </c>
      <c r="D87" s="36">
        <v>89.61</v>
      </c>
      <c r="E87" s="46"/>
      <c r="F87" s="64"/>
    </row>
    <row r="88" spans="1:6" s="7" customFormat="1" ht="30" customHeight="1" x14ac:dyDescent="0.2">
      <c r="A88" s="18" t="s">
        <v>658</v>
      </c>
      <c r="B88" s="12" t="s">
        <v>151</v>
      </c>
      <c r="C88" s="13" t="s">
        <v>25</v>
      </c>
      <c r="D88" s="36">
        <v>4.5</v>
      </c>
      <c r="E88" s="46"/>
      <c r="F88" s="64"/>
    </row>
    <row r="89" spans="1:6" s="7" customFormat="1" ht="55.5" customHeight="1" x14ac:dyDescent="0.2">
      <c r="A89" s="18" t="s">
        <v>659</v>
      </c>
      <c r="B89" s="12" t="s">
        <v>54</v>
      </c>
      <c r="C89" s="13" t="s">
        <v>25</v>
      </c>
      <c r="D89" s="36">
        <v>37.5</v>
      </c>
      <c r="E89" s="46"/>
      <c r="F89" s="64"/>
    </row>
    <row r="90" spans="1:6" s="6" customFormat="1" ht="25.5" x14ac:dyDescent="0.2">
      <c r="A90" s="18" t="s">
        <v>660</v>
      </c>
      <c r="B90" s="12" t="s">
        <v>31</v>
      </c>
      <c r="C90" s="13" t="s">
        <v>25</v>
      </c>
      <c r="D90" s="36">
        <v>5.81</v>
      </c>
      <c r="E90" s="46"/>
      <c r="F90" s="64"/>
    </row>
    <row r="91" spans="1:6" s="6" customFormat="1" x14ac:dyDescent="0.2">
      <c r="A91" s="18" t="s">
        <v>661</v>
      </c>
      <c r="B91" s="12" t="s">
        <v>47</v>
      </c>
      <c r="C91" s="13" t="s">
        <v>43</v>
      </c>
      <c r="D91" s="36">
        <v>8824</v>
      </c>
      <c r="E91" s="46"/>
      <c r="F91" s="64"/>
    </row>
    <row r="92" spans="1:6" s="7" customFormat="1" ht="20.100000000000001" customHeight="1" x14ac:dyDescent="0.2">
      <c r="A92" s="18" t="s">
        <v>662</v>
      </c>
      <c r="B92" s="12" t="s">
        <v>55</v>
      </c>
      <c r="C92" s="13" t="s">
        <v>20</v>
      </c>
      <c r="D92" s="36">
        <v>426.5</v>
      </c>
      <c r="E92" s="46"/>
      <c r="F92" s="64"/>
    </row>
    <row r="93" spans="1:6" s="7" customFormat="1" x14ac:dyDescent="0.2">
      <c r="A93" s="18" t="s">
        <v>663</v>
      </c>
      <c r="B93" s="12" t="s">
        <v>633</v>
      </c>
      <c r="C93" s="13" t="s">
        <v>20</v>
      </c>
      <c r="D93" s="36">
        <v>24.5</v>
      </c>
      <c r="E93" s="46"/>
      <c r="F93" s="64"/>
    </row>
    <row r="94" spans="1:6" s="6" customFormat="1" ht="20.100000000000001" customHeight="1" x14ac:dyDescent="0.2">
      <c r="A94" s="18" t="s">
        <v>664</v>
      </c>
      <c r="B94" s="12" t="s">
        <v>56</v>
      </c>
      <c r="C94" s="13" t="s">
        <v>25</v>
      </c>
      <c r="D94" s="36">
        <v>43.52</v>
      </c>
      <c r="E94" s="46"/>
      <c r="F94" s="64"/>
    </row>
    <row r="95" spans="1:6" s="6" customFormat="1" ht="30" customHeight="1" x14ac:dyDescent="0.2">
      <c r="A95" s="18" t="s">
        <v>665</v>
      </c>
      <c r="B95" s="12" t="s">
        <v>634</v>
      </c>
      <c r="C95" s="13" t="s">
        <v>57</v>
      </c>
      <c r="D95" s="36">
        <v>40</v>
      </c>
      <c r="E95" s="46"/>
      <c r="F95" s="64"/>
    </row>
    <row r="96" spans="1:6" ht="20.100000000000001" customHeight="1" x14ac:dyDescent="0.2">
      <c r="A96" s="19" t="s">
        <v>666</v>
      </c>
      <c r="B96" s="80" t="s">
        <v>58</v>
      </c>
      <c r="C96" s="81"/>
      <c r="D96" s="81"/>
      <c r="E96" s="81"/>
      <c r="F96" s="82"/>
    </row>
    <row r="97" spans="1:6" ht="54.95" customHeight="1" x14ac:dyDescent="0.2">
      <c r="A97" s="18" t="s">
        <v>667</v>
      </c>
      <c r="B97" s="50" t="s">
        <v>54</v>
      </c>
      <c r="C97" s="51" t="s">
        <v>25</v>
      </c>
      <c r="D97" s="52">
        <v>1</v>
      </c>
      <c r="E97" s="46"/>
      <c r="F97" s="64"/>
    </row>
    <row r="98" spans="1:6" ht="30" customHeight="1" x14ac:dyDescent="0.2">
      <c r="A98" s="18" t="s">
        <v>668</v>
      </c>
      <c r="B98" s="10" t="s">
        <v>149</v>
      </c>
      <c r="C98" s="9" t="s">
        <v>25</v>
      </c>
      <c r="D98" s="34">
        <v>0.3</v>
      </c>
      <c r="E98" s="46"/>
      <c r="F98" s="64"/>
    </row>
    <row r="99" spans="1:6" ht="18" customHeight="1" x14ac:dyDescent="0.2">
      <c r="A99" s="18" t="s">
        <v>669</v>
      </c>
      <c r="B99" s="12" t="s">
        <v>55</v>
      </c>
      <c r="C99" s="13" t="s">
        <v>20</v>
      </c>
      <c r="D99" s="36">
        <v>10</v>
      </c>
      <c r="E99" s="46"/>
      <c r="F99" s="64"/>
    </row>
    <row r="100" spans="1:6" x14ac:dyDescent="0.2">
      <c r="A100" s="18" t="s">
        <v>670</v>
      </c>
      <c r="B100" s="10" t="s">
        <v>47</v>
      </c>
      <c r="C100" s="9" t="s">
        <v>43</v>
      </c>
      <c r="D100" s="34">
        <v>100</v>
      </c>
      <c r="E100" s="46"/>
      <c r="F100" s="64"/>
    </row>
    <row r="101" spans="1:6" ht="20.100000000000001" customHeight="1" x14ac:dyDescent="0.2">
      <c r="A101" s="18" t="s">
        <v>671</v>
      </c>
      <c r="B101" s="12" t="s">
        <v>56</v>
      </c>
      <c r="C101" s="13" t="s">
        <v>25</v>
      </c>
      <c r="D101" s="36">
        <v>5.03</v>
      </c>
      <c r="E101" s="46"/>
      <c r="F101" s="64"/>
    </row>
    <row r="102" spans="1:6" s="6" customFormat="1" ht="30" customHeight="1" x14ac:dyDescent="0.2">
      <c r="A102" s="18" t="s">
        <v>672</v>
      </c>
      <c r="B102" s="12" t="s">
        <v>60</v>
      </c>
      <c r="C102" s="13" t="s">
        <v>4</v>
      </c>
      <c r="D102" s="36">
        <v>1</v>
      </c>
      <c r="E102" s="46"/>
      <c r="F102" s="64"/>
    </row>
    <row r="103" spans="1:6" s="7" customFormat="1" ht="25.5" x14ac:dyDescent="0.2">
      <c r="A103" s="18" t="s">
        <v>673</v>
      </c>
      <c r="B103" s="12" t="s">
        <v>59</v>
      </c>
      <c r="C103" s="13" t="s">
        <v>4</v>
      </c>
      <c r="D103" s="36">
        <v>8</v>
      </c>
      <c r="E103" s="46"/>
      <c r="F103" s="64"/>
    </row>
    <row r="104" spans="1:6" s="6" customFormat="1" ht="30" customHeight="1" x14ac:dyDescent="0.2">
      <c r="A104" s="18" t="s">
        <v>674</v>
      </c>
      <c r="B104" s="12" t="s">
        <v>332</v>
      </c>
      <c r="C104" s="13" t="s">
        <v>4</v>
      </c>
      <c r="D104" s="36">
        <v>73</v>
      </c>
      <c r="E104" s="46"/>
      <c r="F104" s="64"/>
    </row>
    <row r="105" spans="1:6" s="6" customFormat="1" ht="20.100000000000001" customHeight="1" x14ac:dyDescent="0.2">
      <c r="A105" s="18" t="s">
        <v>675</v>
      </c>
      <c r="B105" s="12" t="s">
        <v>62</v>
      </c>
      <c r="C105" s="13" t="s">
        <v>4</v>
      </c>
      <c r="D105" s="36">
        <v>1</v>
      </c>
      <c r="E105" s="46"/>
      <c r="F105" s="64"/>
    </row>
    <row r="106" spans="1:6" x14ac:dyDescent="0.2">
      <c r="A106" s="18" t="s">
        <v>676</v>
      </c>
      <c r="B106" s="12" t="s">
        <v>63</v>
      </c>
      <c r="C106" s="13" t="s">
        <v>25</v>
      </c>
      <c r="D106" s="36">
        <v>0.4</v>
      </c>
      <c r="E106" s="46"/>
      <c r="F106" s="64"/>
    </row>
    <row r="107" spans="1:6" x14ac:dyDescent="0.2">
      <c r="A107" s="18" t="s">
        <v>677</v>
      </c>
      <c r="B107" s="10" t="s">
        <v>61</v>
      </c>
      <c r="C107" s="9" t="s">
        <v>4</v>
      </c>
      <c r="D107" s="34">
        <v>1</v>
      </c>
      <c r="E107" s="46"/>
      <c r="F107" s="64"/>
    </row>
    <row r="108" spans="1:6" ht="20.100000000000001" customHeight="1" x14ac:dyDescent="0.2">
      <c r="A108" s="29"/>
      <c r="B108" s="30"/>
      <c r="C108" s="101" t="s">
        <v>652</v>
      </c>
      <c r="D108" s="101"/>
      <c r="E108" s="75"/>
      <c r="F108" s="67"/>
    </row>
    <row r="109" spans="1:6" s="3" customFormat="1" ht="5.0999999999999996" customHeight="1" x14ac:dyDescent="0.25">
      <c r="A109" s="105"/>
      <c r="B109" s="106"/>
      <c r="C109" s="106"/>
      <c r="D109" s="106"/>
      <c r="E109" s="106"/>
      <c r="F109" s="107"/>
    </row>
    <row r="110" spans="1:6" ht="20.100000000000001" customHeight="1" x14ac:dyDescent="0.2">
      <c r="A110" s="16">
        <v>6</v>
      </c>
      <c r="B110" s="83" t="s">
        <v>82</v>
      </c>
      <c r="C110" s="84"/>
      <c r="D110" s="84"/>
      <c r="E110" s="84"/>
      <c r="F110" s="85"/>
    </row>
    <row r="111" spans="1:6" ht="54.95" customHeight="1" x14ac:dyDescent="0.2">
      <c r="A111" s="17" t="s">
        <v>38</v>
      </c>
      <c r="B111" s="53" t="s">
        <v>65</v>
      </c>
      <c r="C111" s="43" t="s">
        <v>20</v>
      </c>
      <c r="D111" s="44">
        <v>33</v>
      </c>
      <c r="E111" s="46"/>
      <c r="F111" s="64"/>
    </row>
    <row r="112" spans="1:6" ht="42.6" customHeight="1" x14ac:dyDescent="0.2">
      <c r="A112" s="17" t="s">
        <v>41</v>
      </c>
      <c r="B112" s="10" t="s">
        <v>66</v>
      </c>
      <c r="C112" s="9" t="s">
        <v>20</v>
      </c>
      <c r="D112" s="34">
        <v>33</v>
      </c>
      <c r="E112" s="46"/>
      <c r="F112" s="64"/>
    </row>
    <row r="113" spans="1:6" ht="54.95" customHeight="1" x14ac:dyDescent="0.2">
      <c r="A113" s="17" t="s">
        <v>42</v>
      </c>
      <c r="B113" s="10" t="s">
        <v>68</v>
      </c>
      <c r="C113" s="9" t="s">
        <v>20</v>
      </c>
      <c r="D113" s="34">
        <v>37.799999999999997</v>
      </c>
      <c r="E113" s="46"/>
      <c r="F113" s="64"/>
    </row>
    <row r="114" spans="1:6" ht="42.6" customHeight="1" x14ac:dyDescent="0.2">
      <c r="A114" s="17" t="s">
        <v>48</v>
      </c>
      <c r="B114" s="10" t="s">
        <v>67</v>
      </c>
      <c r="C114" s="9" t="s">
        <v>20</v>
      </c>
      <c r="D114" s="34">
        <v>33</v>
      </c>
      <c r="E114" s="46"/>
      <c r="F114" s="64"/>
    </row>
    <row r="115" spans="1:6" ht="42.6" customHeight="1" x14ac:dyDescent="0.2">
      <c r="A115" s="17" t="s">
        <v>388</v>
      </c>
      <c r="B115" s="10" t="s">
        <v>152</v>
      </c>
      <c r="C115" s="9" t="s">
        <v>20</v>
      </c>
      <c r="D115" s="34">
        <v>37.799999999999997</v>
      </c>
      <c r="E115" s="46"/>
      <c r="F115" s="64"/>
    </row>
    <row r="116" spans="1:6" ht="42.6" customHeight="1" x14ac:dyDescent="0.2">
      <c r="A116" s="17" t="s">
        <v>320</v>
      </c>
      <c r="B116" s="10" t="s">
        <v>153</v>
      </c>
      <c r="C116" s="9" t="s">
        <v>20</v>
      </c>
      <c r="D116" s="34">
        <v>9.36</v>
      </c>
      <c r="E116" s="46"/>
      <c r="F116" s="64"/>
    </row>
    <row r="117" spans="1:6" ht="54.95" customHeight="1" x14ac:dyDescent="0.2">
      <c r="A117" s="17" t="s">
        <v>389</v>
      </c>
      <c r="B117" s="10" t="s">
        <v>69</v>
      </c>
      <c r="C117" s="9" t="s">
        <v>20</v>
      </c>
      <c r="D117" s="34">
        <v>9.36</v>
      </c>
      <c r="E117" s="46"/>
      <c r="F117" s="64"/>
    </row>
    <row r="118" spans="1:6" s="6" customFormat="1" ht="42.6" customHeight="1" x14ac:dyDescent="0.2">
      <c r="A118" s="18" t="s">
        <v>390</v>
      </c>
      <c r="B118" s="12" t="s">
        <v>71</v>
      </c>
      <c r="C118" s="13" t="s">
        <v>20</v>
      </c>
      <c r="D118" s="36">
        <v>5.0999999999999996</v>
      </c>
      <c r="E118" s="46"/>
      <c r="F118" s="64"/>
    </row>
    <row r="119" spans="1:6" s="6" customFormat="1" ht="54.95" customHeight="1" x14ac:dyDescent="0.2">
      <c r="A119" s="18" t="s">
        <v>391</v>
      </c>
      <c r="B119" s="12" t="s">
        <v>154</v>
      </c>
      <c r="C119" s="13" t="s">
        <v>20</v>
      </c>
      <c r="D119" s="36">
        <v>15</v>
      </c>
      <c r="E119" s="46"/>
      <c r="F119" s="64"/>
    </row>
    <row r="120" spans="1:6" ht="42.6" customHeight="1" x14ac:dyDescent="0.2">
      <c r="A120" s="17" t="s">
        <v>392</v>
      </c>
      <c r="B120" s="10" t="s">
        <v>79</v>
      </c>
      <c r="C120" s="9" t="s">
        <v>20</v>
      </c>
      <c r="D120" s="34">
        <v>15</v>
      </c>
      <c r="E120" s="46"/>
      <c r="F120" s="64"/>
    </row>
    <row r="121" spans="1:6" ht="30" customHeight="1" x14ac:dyDescent="0.2">
      <c r="A121" s="17" t="s">
        <v>393</v>
      </c>
      <c r="B121" s="10" t="s">
        <v>155</v>
      </c>
      <c r="C121" s="9" t="s">
        <v>32</v>
      </c>
      <c r="D121" s="34">
        <v>12.6</v>
      </c>
      <c r="E121" s="46"/>
      <c r="F121" s="64"/>
    </row>
    <row r="122" spans="1:6" ht="30" customHeight="1" x14ac:dyDescent="0.2">
      <c r="A122" s="17" t="s">
        <v>394</v>
      </c>
      <c r="B122" s="10" t="s">
        <v>80</v>
      </c>
      <c r="C122" s="9" t="s">
        <v>32</v>
      </c>
      <c r="D122" s="34">
        <v>4.7</v>
      </c>
      <c r="E122" s="46"/>
      <c r="F122" s="64"/>
    </row>
    <row r="123" spans="1:6" ht="30" customHeight="1" x14ac:dyDescent="0.2">
      <c r="A123" s="17" t="s">
        <v>395</v>
      </c>
      <c r="B123" s="10" t="s">
        <v>81</v>
      </c>
      <c r="C123" s="9" t="s">
        <v>20</v>
      </c>
      <c r="D123" s="34">
        <v>4</v>
      </c>
      <c r="E123" s="46"/>
      <c r="F123" s="64"/>
    </row>
    <row r="124" spans="1:6" ht="20.100000000000001" customHeight="1" x14ac:dyDescent="0.2">
      <c r="A124" s="31"/>
      <c r="B124" s="32"/>
      <c r="C124" s="102" t="s">
        <v>653</v>
      </c>
      <c r="D124" s="103"/>
      <c r="E124" s="75"/>
      <c r="F124" s="66"/>
    </row>
    <row r="125" spans="1:6" s="3" customFormat="1" ht="5.0999999999999996" customHeight="1" x14ac:dyDescent="0.25">
      <c r="A125" s="89"/>
      <c r="B125" s="90"/>
      <c r="C125" s="90"/>
      <c r="D125" s="90"/>
      <c r="E125" s="90"/>
      <c r="F125" s="91"/>
    </row>
    <row r="126" spans="1:6" ht="20.100000000000001" customHeight="1" x14ac:dyDescent="0.2">
      <c r="A126" s="48">
        <v>7</v>
      </c>
      <c r="B126" s="83" t="s">
        <v>72</v>
      </c>
      <c r="C126" s="84"/>
      <c r="D126" s="84"/>
      <c r="E126" s="84"/>
      <c r="F126" s="85"/>
    </row>
    <row r="127" spans="1:6" ht="20.100000000000001" customHeight="1" x14ac:dyDescent="0.2">
      <c r="A127" s="16" t="s">
        <v>64</v>
      </c>
      <c r="B127" s="98" t="s">
        <v>396</v>
      </c>
      <c r="C127" s="99"/>
      <c r="D127" s="99"/>
      <c r="E127" s="99"/>
      <c r="F127" s="100"/>
    </row>
    <row r="128" spans="1:6" ht="20.100000000000001" customHeight="1" x14ac:dyDescent="0.2">
      <c r="A128" s="17" t="s">
        <v>398</v>
      </c>
      <c r="B128" s="53" t="s">
        <v>83</v>
      </c>
      <c r="C128" s="43" t="s">
        <v>20</v>
      </c>
      <c r="D128" s="44">
        <v>70.8</v>
      </c>
      <c r="E128" s="46"/>
      <c r="F128" s="64"/>
    </row>
    <row r="129" spans="1:6" ht="30" customHeight="1" x14ac:dyDescent="0.2">
      <c r="A129" s="17" t="s">
        <v>400</v>
      </c>
      <c r="B129" s="10" t="s">
        <v>84</v>
      </c>
      <c r="C129" s="9" t="s">
        <v>20</v>
      </c>
      <c r="D129" s="34">
        <v>70.8</v>
      </c>
      <c r="E129" s="46"/>
      <c r="F129" s="64"/>
    </row>
    <row r="130" spans="1:6" ht="20.100000000000001" customHeight="1" x14ac:dyDescent="0.2">
      <c r="A130" s="17" t="s">
        <v>401</v>
      </c>
      <c r="B130" s="10" t="s">
        <v>85</v>
      </c>
      <c r="C130" s="9" t="s">
        <v>20</v>
      </c>
      <c r="D130" s="34">
        <v>9.36</v>
      </c>
      <c r="E130" s="46"/>
      <c r="F130" s="64"/>
    </row>
    <row r="131" spans="1:6" ht="30" customHeight="1" x14ac:dyDescent="0.2">
      <c r="A131" s="17" t="s">
        <v>402</v>
      </c>
      <c r="B131" s="10" t="s">
        <v>86</v>
      </c>
      <c r="C131" s="9" t="s">
        <v>20</v>
      </c>
      <c r="D131" s="34">
        <v>9.36</v>
      </c>
      <c r="E131" s="46"/>
      <c r="F131" s="64"/>
    </row>
    <row r="132" spans="1:6" ht="20.100000000000001" customHeight="1" x14ac:dyDescent="0.2">
      <c r="A132" s="16" t="s">
        <v>70</v>
      </c>
      <c r="B132" s="98" t="s">
        <v>387</v>
      </c>
      <c r="C132" s="99"/>
      <c r="D132" s="99"/>
      <c r="E132" s="99"/>
      <c r="F132" s="100"/>
    </row>
    <row r="133" spans="1:6" ht="30" customHeight="1" x14ac:dyDescent="0.2">
      <c r="A133" s="17" t="s">
        <v>397</v>
      </c>
      <c r="B133" s="10" t="s">
        <v>156</v>
      </c>
      <c r="C133" s="9" t="s">
        <v>20</v>
      </c>
      <c r="D133" s="34">
        <v>4.25</v>
      </c>
      <c r="E133" s="46"/>
      <c r="F133" s="64"/>
    </row>
    <row r="134" spans="1:6" x14ac:dyDescent="0.2">
      <c r="A134" s="17" t="s">
        <v>399</v>
      </c>
      <c r="B134" s="10" t="s">
        <v>87</v>
      </c>
      <c r="C134" s="9" t="s">
        <v>20</v>
      </c>
      <c r="D134" s="34">
        <v>4.25</v>
      </c>
      <c r="E134" s="46"/>
      <c r="F134" s="64"/>
    </row>
    <row r="135" spans="1:6" ht="20.100000000000001" customHeight="1" x14ac:dyDescent="0.2">
      <c r="A135" s="29"/>
      <c r="B135" s="30"/>
      <c r="C135" s="101" t="s">
        <v>654</v>
      </c>
      <c r="D135" s="101"/>
      <c r="E135" s="75"/>
      <c r="F135" s="67"/>
    </row>
    <row r="136" spans="1:6" s="3" customFormat="1" ht="5.0999999999999996" customHeight="1" x14ac:dyDescent="0.25">
      <c r="A136" s="89"/>
      <c r="B136" s="90"/>
      <c r="C136" s="90"/>
      <c r="D136" s="90"/>
      <c r="E136" s="90"/>
      <c r="F136" s="91"/>
    </row>
    <row r="137" spans="1:6" ht="20.100000000000001" customHeight="1" x14ac:dyDescent="0.2">
      <c r="A137" s="55">
        <v>8</v>
      </c>
      <c r="B137" s="95" t="s">
        <v>89</v>
      </c>
      <c r="C137" s="96"/>
      <c r="D137" s="96"/>
      <c r="E137" s="96"/>
      <c r="F137" s="97"/>
    </row>
    <row r="138" spans="1:6" s="6" customFormat="1" ht="30" customHeight="1" x14ac:dyDescent="0.2">
      <c r="A138" s="18" t="s">
        <v>73</v>
      </c>
      <c r="B138" s="12" t="s">
        <v>157</v>
      </c>
      <c r="C138" s="13" t="s">
        <v>4</v>
      </c>
      <c r="D138" s="36">
        <v>2</v>
      </c>
      <c r="E138" s="46"/>
      <c r="F138" s="64"/>
    </row>
    <row r="139" spans="1:6" s="6" customFormat="1" ht="42.6" customHeight="1" x14ac:dyDescent="0.2">
      <c r="A139" s="18" t="s">
        <v>74</v>
      </c>
      <c r="B139" s="12" t="s">
        <v>98</v>
      </c>
      <c r="C139" s="13" t="s">
        <v>4</v>
      </c>
      <c r="D139" s="36">
        <v>1</v>
      </c>
      <c r="E139" s="46"/>
      <c r="F139" s="64"/>
    </row>
    <row r="140" spans="1:6" s="6" customFormat="1" ht="30" customHeight="1" x14ac:dyDescent="0.2">
      <c r="A140" s="18" t="s">
        <v>75</v>
      </c>
      <c r="B140" s="12" t="s">
        <v>99</v>
      </c>
      <c r="C140" s="13" t="s">
        <v>4</v>
      </c>
      <c r="D140" s="36">
        <v>2</v>
      </c>
      <c r="E140" s="46"/>
      <c r="F140" s="64"/>
    </row>
    <row r="141" spans="1:6" ht="30" customHeight="1" x14ac:dyDescent="0.2">
      <c r="A141" s="18" t="s">
        <v>76</v>
      </c>
      <c r="B141" s="12" t="s">
        <v>100</v>
      </c>
      <c r="C141" s="13" t="s">
        <v>4</v>
      </c>
      <c r="D141" s="36">
        <v>1</v>
      </c>
      <c r="E141" s="46"/>
      <c r="F141" s="64"/>
    </row>
    <row r="142" spans="1:6" ht="20.100000000000001" customHeight="1" x14ac:dyDescent="0.2">
      <c r="A142" s="18" t="s">
        <v>77</v>
      </c>
      <c r="B142" s="12" t="s">
        <v>101</v>
      </c>
      <c r="C142" s="13" t="s">
        <v>32</v>
      </c>
      <c r="D142" s="36">
        <v>2.85</v>
      </c>
      <c r="E142" s="46"/>
      <c r="F142" s="64"/>
    </row>
    <row r="143" spans="1:6" ht="20.100000000000001" customHeight="1" x14ac:dyDescent="0.2">
      <c r="A143" s="18" t="s">
        <v>78</v>
      </c>
      <c r="B143" s="12" t="s">
        <v>102</v>
      </c>
      <c r="C143" s="13" t="s">
        <v>32</v>
      </c>
      <c r="D143" s="36">
        <v>22.03</v>
      </c>
      <c r="E143" s="46"/>
      <c r="F143" s="64"/>
    </row>
    <row r="144" spans="1:6" ht="30" customHeight="1" x14ac:dyDescent="0.2">
      <c r="A144" s="18" t="s">
        <v>321</v>
      </c>
      <c r="B144" s="12" t="s">
        <v>103</v>
      </c>
      <c r="C144" s="13" t="s">
        <v>4</v>
      </c>
      <c r="D144" s="36">
        <v>2</v>
      </c>
      <c r="E144" s="46"/>
      <c r="F144" s="64"/>
    </row>
    <row r="145" spans="1:6" ht="30" customHeight="1" x14ac:dyDescent="0.2">
      <c r="A145" s="18" t="s">
        <v>322</v>
      </c>
      <c r="B145" s="12" t="s">
        <v>104</v>
      </c>
      <c r="C145" s="13" t="s">
        <v>4</v>
      </c>
      <c r="D145" s="36">
        <v>3</v>
      </c>
      <c r="E145" s="46"/>
      <c r="F145" s="64"/>
    </row>
    <row r="146" spans="1:6" s="6" customFormat="1" ht="30" customHeight="1" x14ac:dyDescent="0.2">
      <c r="A146" s="18" t="s">
        <v>403</v>
      </c>
      <c r="B146" s="12" t="s">
        <v>158</v>
      </c>
      <c r="C146" s="13" t="s">
        <v>4</v>
      </c>
      <c r="D146" s="36">
        <v>8</v>
      </c>
      <c r="E146" s="46"/>
      <c r="F146" s="64"/>
    </row>
    <row r="147" spans="1:6" s="6" customFormat="1" ht="20.100000000000001" customHeight="1" x14ac:dyDescent="0.2">
      <c r="A147" s="18" t="s">
        <v>404</v>
      </c>
      <c r="B147" s="12" t="s">
        <v>115</v>
      </c>
      <c r="C147" s="13" t="s">
        <v>4</v>
      </c>
      <c r="D147" s="36">
        <v>32</v>
      </c>
      <c r="E147" s="46"/>
      <c r="F147" s="64"/>
    </row>
    <row r="148" spans="1:6" s="6" customFormat="1" ht="30" customHeight="1" x14ac:dyDescent="0.2">
      <c r="A148" s="18" t="s">
        <v>405</v>
      </c>
      <c r="B148" s="12" t="s">
        <v>105</v>
      </c>
      <c r="C148" s="13" t="s">
        <v>4</v>
      </c>
      <c r="D148" s="36">
        <v>12</v>
      </c>
      <c r="E148" s="46"/>
      <c r="F148" s="64"/>
    </row>
    <row r="149" spans="1:6" s="6" customFormat="1" ht="30" customHeight="1" x14ac:dyDescent="0.2">
      <c r="A149" s="18" t="s">
        <v>406</v>
      </c>
      <c r="B149" s="12" t="s">
        <v>159</v>
      </c>
      <c r="C149" s="13" t="s">
        <v>4</v>
      </c>
      <c r="D149" s="36">
        <v>1</v>
      </c>
      <c r="E149" s="46"/>
      <c r="F149" s="64"/>
    </row>
    <row r="150" spans="1:6" s="6" customFormat="1" ht="67.5" customHeight="1" x14ac:dyDescent="0.2">
      <c r="A150" s="18" t="s">
        <v>407</v>
      </c>
      <c r="B150" s="12" t="s">
        <v>160</v>
      </c>
      <c r="C150" s="13" t="s">
        <v>4</v>
      </c>
      <c r="D150" s="36">
        <v>1</v>
      </c>
      <c r="E150" s="46"/>
      <c r="F150" s="64"/>
    </row>
    <row r="151" spans="1:6" s="6" customFormat="1" ht="20.100000000000001" customHeight="1" x14ac:dyDescent="0.2">
      <c r="A151" s="18" t="s">
        <v>408</v>
      </c>
      <c r="B151" s="12" t="s">
        <v>161</v>
      </c>
      <c r="C151" s="13" t="s">
        <v>4</v>
      </c>
      <c r="D151" s="36">
        <v>2</v>
      </c>
      <c r="E151" s="46"/>
      <c r="F151" s="64"/>
    </row>
    <row r="152" spans="1:6" s="7" customFormat="1" ht="20.100000000000001" customHeight="1" x14ac:dyDescent="0.2">
      <c r="A152" s="18" t="s">
        <v>409</v>
      </c>
      <c r="B152" s="12" t="s">
        <v>116</v>
      </c>
      <c r="C152" s="13" t="s">
        <v>4</v>
      </c>
      <c r="D152" s="36">
        <v>25</v>
      </c>
      <c r="E152" s="46"/>
      <c r="F152" s="64"/>
    </row>
    <row r="153" spans="1:6" s="7" customFormat="1" x14ac:dyDescent="0.2">
      <c r="A153" s="18" t="s">
        <v>410</v>
      </c>
      <c r="B153" s="12" t="s">
        <v>162</v>
      </c>
      <c r="C153" s="13" t="s">
        <v>4</v>
      </c>
      <c r="D153" s="36">
        <v>2</v>
      </c>
      <c r="E153" s="46"/>
      <c r="F153" s="64"/>
    </row>
    <row r="154" spans="1:6" s="6" customFormat="1" ht="20.100000000000001" customHeight="1" x14ac:dyDescent="0.2">
      <c r="A154" s="18" t="s">
        <v>411</v>
      </c>
      <c r="B154" s="12" t="s">
        <v>163</v>
      </c>
      <c r="C154" s="13" t="s">
        <v>4</v>
      </c>
      <c r="D154" s="36">
        <v>6</v>
      </c>
      <c r="E154" s="46"/>
      <c r="F154" s="64"/>
    </row>
    <row r="155" spans="1:6" s="6" customFormat="1" ht="20.100000000000001" customHeight="1" x14ac:dyDescent="0.2">
      <c r="A155" s="18" t="s">
        <v>412</v>
      </c>
      <c r="B155" s="12" t="s">
        <v>164</v>
      </c>
      <c r="C155" s="13" t="s">
        <v>4</v>
      </c>
      <c r="D155" s="36">
        <v>3</v>
      </c>
      <c r="E155" s="46"/>
      <c r="F155" s="64"/>
    </row>
    <row r="156" spans="1:6" s="6" customFormat="1" ht="54.95" customHeight="1" x14ac:dyDescent="0.2">
      <c r="A156" s="18" t="s">
        <v>413</v>
      </c>
      <c r="B156" s="12" t="s">
        <v>117</v>
      </c>
      <c r="C156" s="13" t="s">
        <v>4</v>
      </c>
      <c r="D156" s="36">
        <v>15</v>
      </c>
      <c r="E156" s="46"/>
      <c r="F156" s="64"/>
    </row>
    <row r="157" spans="1:6" s="6" customFormat="1" ht="54.95" customHeight="1" x14ac:dyDescent="0.2">
      <c r="A157" s="18" t="s">
        <v>414</v>
      </c>
      <c r="B157" s="12" t="s">
        <v>118</v>
      </c>
      <c r="C157" s="13" t="s">
        <v>4</v>
      </c>
      <c r="D157" s="36">
        <v>9</v>
      </c>
      <c r="E157" s="46"/>
      <c r="F157" s="64"/>
    </row>
    <row r="158" spans="1:6" s="6" customFormat="1" ht="42.6" customHeight="1" x14ac:dyDescent="0.2">
      <c r="A158" s="18" t="s">
        <v>415</v>
      </c>
      <c r="B158" s="15" t="s">
        <v>111</v>
      </c>
      <c r="C158" s="13" t="s">
        <v>4</v>
      </c>
      <c r="D158" s="36">
        <v>3</v>
      </c>
      <c r="E158" s="46"/>
      <c r="F158" s="64"/>
    </row>
    <row r="159" spans="1:6" s="6" customFormat="1" ht="20.100000000000001" customHeight="1" x14ac:dyDescent="0.2">
      <c r="A159" s="18" t="s">
        <v>416</v>
      </c>
      <c r="B159" s="15" t="s">
        <v>107</v>
      </c>
      <c r="C159" s="13" t="s">
        <v>97</v>
      </c>
      <c r="D159" s="36">
        <v>3</v>
      </c>
      <c r="E159" s="46"/>
      <c r="F159" s="64"/>
    </row>
    <row r="160" spans="1:6" s="6" customFormat="1" ht="42.6" customHeight="1" x14ac:dyDescent="0.2">
      <c r="A160" s="18" t="s">
        <v>417</v>
      </c>
      <c r="B160" s="15" t="s">
        <v>112</v>
      </c>
      <c r="C160" s="13" t="s">
        <v>4</v>
      </c>
      <c r="D160" s="36">
        <v>2</v>
      </c>
      <c r="E160" s="46"/>
      <c r="F160" s="64"/>
    </row>
    <row r="161" spans="1:6" s="6" customFormat="1" ht="20.100000000000001" customHeight="1" x14ac:dyDescent="0.2">
      <c r="A161" s="18" t="s">
        <v>418</v>
      </c>
      <c r="B161" s="15" t="s">
        <v>108</v>
      </c>
      <c r="C161" s="13" t="s">
        <v>4</v>
      </c>
      <c r="D161" s="36">
        <v>2</v>
      </c>
      <c r="E161" s="46"/>
      <c r="F161" s="64"/>
    </row>
    <row r="162" spans="1:6" s="6" customFormat="1" ht="54.95" customHeight="1" x14ac:dyDescent="0.2">
      <c r="A162" s="18" t="s">
        <v>419</v>
      </c>
      <c r="B162" s="15" t="s">
        <v>113</v>
      </c>
      <c r="C162" s="13" t="s">
        <v>4</v>
      </c>
      <c r="D162" s="36">
        <v>1</v>
      </c>
      <c r="E162" s="46"/>
      <c r="F162" s="64"/>
    </row>
    <row r="163" spans="1:6" s="6" customFormat="1" ht="20.100000000000001" customHeight="1" x14ac:dyDescent="0.2">
      <c r="A163" s="18" t="s">
        <v>420</v>
      </c>
      <c r="B163" s="15" t="s">
        <v>109</v>
      </c>
      <c r="C163" s="13" t="s">
        <v>4</v>
      </c>
      <c r="D163" s="36">
        <v>1</v>
      </c>
      <c r="E163" s="46"/>
      <c r="F163" s="64"/>
    </row>
    <row r="164" spans="1:6" s="6" customFormat="1" ht="54.95" customHeight="1" x14ac:dyDescent="0.2">
      <c r="A164" s="18" t="s">
        <v>421</v>
      </c>
      <c r="B164" s="15" t="s">
        <v>110</v>
      </c>
      <c r="C164" s="13" t="s">
        <v>4</v>
      </c>
      <c r="D164" s="36">
        <v>1</v>
      </c>
      <c r="E164" s="46"/>
      <c r="F164" s="64"/>
    </row>
    <row r="165" spans="1:6" s="6" customFormat="1" ht="20.100000000000001" customHeight="1" x14ac:dyDescent="0.2">
      <c r="A165" s="18" t="s">
        <v>422</v>
      </c>
      <c r="B165" s="15" t="s">
        <v>114</v>
      </c>
      <c r="C165" s="13" t="s">
        <v>4</v>
      </c>
      <c r="D165" s="36">
        <v>1</v>
      </c>
      <c r="E165" s="46"/>
      <c r="F165" s="64"/>
    </row>
    <row r="166" spans="1:6" s="6" customFormat="1" ht="20.100000000000001" customHeight="1" x14ac:dyDescent="0.2">
      <c r="A166" s="18" t="s">
        <v>423</v>
      </c>
      <c r="B166" s="15" t="s">
        <v>119</v>
      </c>
      <c r="C166" s="13" t="s">
        <v>4</v>
      </c>
      <c r="D166" s="36">
        <v>6</v>
      </c>
      <c r="E166" s="46"/>
      <c r="F166" s="64"/>
    </row>
    <row r="167" spans="1:6" s="6" customFormat="1" ht="20.100000000000001" customHeight="1" x14ac:dyDescent="0.2">
      <c r="A167" s="18" t="s">
        <v>424</v>
      </c>
      <c r="B167" s="15" t="s">
        <v>5</v>
      </c>
      <c r="C167" s="13" t="s">
        <v>4</v>
      </c>
      <c r="D167" s="36">
        <v>6</v>
      </c>
      <c r="E167" s="46"/>
      <c r="F167" s="64"/>
    </row>
    <row r="168" spans="1:6" s="6" customFormat="1" ht="20.100000000000001" customHeight="1" x14ac:dyDescent="0.2">
      <c r="A168" s="18" t="s">
        <v>425</v>
      </c>
      <c r="B168" s="15" t="s">
        <v>120</v>
      </c>
      <c r="C168" s="13" t="s">
        <v>32</v>
      </c>
      <c r="D168" s="36">
        <v>24.6</v>
      </c>
      <c r="E168" s="46"/>
      <c r="F168" s="64"/>
    </row>
    <row r="169" spans="1:6" s="6" customFormat="1" ht="30" customHeight="1" x14ac:dyDescent="0.2">
      <c r="A169" s="18" t="s">
        <v>426</v>
      </c>
      <c r="B169" s="15" t="s">
        <v>122</v>
      </c>
      <c r="C169" s="13" t="s">
        <v>4</v>
      </c>
      <c r="D169" s="36">
        <v>3</v>
      </c>
      <c r="E169" s="46"/>
      <c r="F169" s="64"/>
    </row>
    <row r="170" spans="1:6" s="6" customFormat="1" ht="30" customHeight="1" x14ac:dyDescent="0.2">
      <c r="A170" s="18" t="s">
        <v>427</v>
      </c>
      <c r="B170" s="15" t="s">
        <v>123</v>
      </c>
      <c r="C170" s="13" t="s">
        <v>4</v>
      </c>
      <c r="D170" s="36">
        <v>3</v>
      </c>
      <c r="E170" s="46"/>
      <c r="F170" s="64"/>
    </row>
    <row r="171" spans="1:6" s="6" customFormat="1" ht="30" customHeight="1" x14ac:dyDescent="0.2">
      <c r="A171" s="18" t="s">
        <v>428</v>
      </c>
      <c r="B171" s="15" t="s">
        <v>124</v>
      </c>
      <c r="C171" s="13" t="s">
        <v>4</v>
      </c>
      <c r="D171" s="36">
        <v>3</v>
      </c>
      <c r="E171" s="46"/>
      <c r="F171" s="64"/>
    </row>
    <row r="172" spans="1:6" s="6" customFormat="1" ht="20.100000000000001" customHeight="1" x14ac:dyDescent="0.2">
      <c r="A172" s="18" t="s">
        <v>429</v>
      </c>
      <c r="B172" s="15" t="s">
        <v>121</v>
      </c>
      <c r="C172" s="13" t="s">
        <v>4</v>
      </c>
      <c r="D172" s="36">
        <v>1</v>
      </c>
      <c r="E172" s="46"/>
      <c r="F172" s="64"/>
    </row>
    <row r="173" spans="1:6" s="6" customFormat="1" ht="20.100000000000001" customHeight="1" x14ac:dyDescent="0.2">
      <c r="A173" s="18" t="s">
        <v>430</v>
      </c>
      <c r="B173" s="15" t="s">
        <v>125</v>
      </c>
      <c r="C173" s="13" t="s">
        <v>4</v>
      </c>
      <c r="D173" s="36">
        <v>1</v>
      </c>
      <c r="E173" s="46"/>
      <c r="F173" s="64"/>
    </row>
    <row r="174" spans="1:6" s="6" customFormat="1" ht="20.100000000000001" customHeight="1" x14ac:dyDescent="0.2">
      <c r="A174" s="18" t="s">
        <v>431</v>
      </c>
      <c r="B174" s="15" t="s">
        <v>127</v>
      </c>
      <c r="C174" s="13" t="s">
        <v>4</v>
      </c>
      <c r="D174" s="36">
        <v>1</v>
      </c>
      <c r="E174" s="46"/>
      <c r="F174" s="64"/>
    </row>
    <row r="175" spans="1:6" s="6" customFormat="1" ht="20.100000000000001" customHeight="1" x14ac:dyDescent="0.2">
      <c r="A175" s="18" t="s">
        <v>432</v>
      </c>
      <c r="B175" s="15" t="s">
        <v>126</v>
      </c>
      <c r="C175" s="13" t="s">
        <v>4</v>
      </c>
      <c r="D175" s="36">
        <v>1</v>
      </c>
      <c r="E175" s="46"/>
      <c r="F175" s="64"/>
    </row>
    <row r="176" spans="1:6" s="6" customFormat="1" ht="20.100000000000001" customHeight="1" x14ac:dyDescent="0.2">
      <c r="A176" s="18" t="s">
        <v>433</v>
      </c>
      <c r="B176" s="15" t="s">
        <v>128</v>
      </c>
      <c r="C176" s="13" t="s">
        <v>4</v>
      </c>
      <c r="D176" s="36">
        <v>3</v>
      </c>
      <c r="E176" s="46"/>
      <c r="F176" s="64"/>
    </row>
    <row r="177" spans="1:6" s="6" customFormat="1" ht="20.100000000000001" customHeight="1" x14ac:dyDescent="0.2">
      <c r="A177" s="18" t="s">
        <v>434</v>
      </c>
      <c r="B177" s="15" t="s">
        <v>129</v>
      </c>
      <c r="C177" s="13" t="s">
        <v>4</v>
      </c>
      <c r="D177" s="36">
        <v>1</v>
      </c>
      <c r="E177" s="46"/>
      <c r="F177" s="64"/>
    </row>
    <row r="178" spans="1:6" ht="42.6" customHeight="1" x14ac:dyDescent="0.2">
      <c r="A178" s="18" t="s">
        <v>435</v>
      </c>
      <c r="B178" s="15" t="s">
        <v>130</v>
      </c>
      <c r="C178" s="13" t="s">
        <v>4</v>
      </c>
      <c r="D178" s="36">
        <v>2</v>
      </c>
      <c r="E178" s="46"/>
      <c r="F178" s="64"/>
    </row>
    <row r="179" spans="1:6" s="6" customFormat="1" x14ac:dyDescent="0.2">
      <c r="A179" s="18" t="s">
        <v>436</v>
      </c>
      <c r="B179" s="15" t="s">
        <v>131</v>
      </c>
      <c r="C179" s="13" t="s">
        <v>4</v>
      </c>
      <c r="D179" s="36">
        <v>1</v>
      </c>
      <c r="E179" s="46"/>
      <c r="F179" s="64"/>
    </row>
    <row r="180" spans="1:6" s="6" customFormat="1" ht="30" customHeight="1" x14ac:dyDescent="0.2">
      <c r="A180" s="18" t="s">
        <v>437</v>
      </c>
      <c r="B180" s="15" t="s">
        <v>132</v>
      </c>
      <c r="C180" s="13" t="s">
        <v>4</v>
      </c>
      <c r="D180" s="36">
        <v>1</v>
      </c>
      <c r="E180" s="46"/>
      <c r="F180" s="64"/>
    </row>
    <row r="181" spans="1:6" ht="20.100000000000001" customHeight="1" x14ac:dyDescent="0.2">
      <c r="A181" s="18" t="s">
        <v>438</v>
      </c>
      <c r="B181" s="15" t="s">
        <v>133</v>
      </c>
      <c r="C181" s="13" t="s">
        <v>4</v>
      </c>
      <c r="D181" s="36">
        <v>1</v>
      </c>
      <c r="E181" s="46"/>
      <c r="F181" s="64"/>
    </row>
    <row r="182" spans="1:6" s="6" customFormat="1" ht="20.100000000000001" customHeight="1" x14ac:dyDescent="0.2">
      <c r="A182" s="18" t="s">
        <v>439</v>
      </c>
      <c r="B182" s="15" t="s">
        <v>134</v>
      </c>
      <c r="C182" s="13" t="s">
        <v>4</v>
      </c>
      <c r="D182" s="36">
        <v>1</v>
      </c>
      <c r="E182" s="46"/>
      <c r="F182" s="64"/>
    </row>
    <row r="183" spans="1:6" s="6" customFormat="1" ht="20.100000000000001" customHeight="1" x14ac:dyDescent="0.2">
      <c r="A183" s="18" t="s">
        <v>440</v>
      </c>
      <c r="B183" s="15" t="s">
        <v>135</v>
      </c>
      <c r="C183" s="13" t="s">
        <v>4</v>
      </c>
      <c r="D183" s="36">
        <v>1</v>
      </c>
      <c r="E183" s="46"/>
      <c r="F183" s="64"/>
    </row>
    <row r="184" spans="1:6" s="6" customFormat="1" ht="30" customHeight="1" x14ac:dyDescent="0.2">
      <c r="A184" s="18" t="s">
        <v>441</v>
      </c>
      <c r="B184" s="15" t="s">
        <v>136</v>
      </c>
      <c r="C184" s="13" t="s">
        <v>4</v>
      </c>
      <c r="D184" s="36">
        <v>3</v>
      </c>
      <c r="E184" s="46"/>
      <c r="F184" s="64"/>
    </row>
    <row r="185" spans="1:6" s="6" customFormat="1" ht="30" customHeight="1" x14ac:dyDescent="0.2">
      <c r="A185" s="18" t="s">
        <v>442</v>
      </c>
      <c r="B185" s="15" t="s">
        <v>137</v>
      </c>
      <c r="C185" s="13" t="s">
        <v>4</v>
      </c>
      <c r="D185" s="36">
        <v>2</v>
      </c>
      <c r="E185" s="46"/>
      <c r="F185" s="64"/>
    </row>
    <row r="186" spans="1:6" s="6" customFormat="1" ht="30" customHeight="1" x14ac:dyDescent="0.2">
      <c r="A186" s="18" t="s">
        <v>443</v>
      </c>
      <c r="B186" s="15" t="s">
        <v>138</v>
      </c>
      <c r="C186" s="13" t="s">
        <v>4</v>
      </c>
      <c r="D186" s="36">
        <v>1</v>
      </c>
      <c r="E186" s="46"/>
      <c r="F186" s="64"/>
    </row>
    <row r="187" spans="1:6" s="6" customFormat="1" ht="30" customHeight="1" x14ac:dyDescent="0.2">
      <c r="A187" s="18" t="s">
        <v>444</v>
      </c>
      <c r="B187" s="15" t="s">
        <v>139</v>
      </c>
      <c r="C187" s="13" t="s">
        <v>4</v>
      </c>
      <c r="D187" s="36">
        <v>1</v>
      </c>
      <c r="E187" s="46"/>
      <c r="F187" s="64"/>
    </row>
    <row r="188" spans="1:6" s="6" customFormat="1" ht="30" customHeight="1" x14ac:dyDescent="0.2">
      <c r="A188" s="18" t="s">
        <v>445</v>
      </c>
      <c r="B188" s="15" t="s">
        <v>140</v>
      </c>
      <c r="C188" s="13" t="s">
        <v>4</v>
      </c>
      <c r="D188" s="36">
        <v>1</v>
      </c>
      <c r="E188" s="46"/>
      <c r="F188" s="64"/>
    </row>
    <row r="189" spans="1:6" s="6" customFormat="1" ht="20.100000000000001" customHeight="1" x14ac:dyDescent="0.2">
      <c r="A189" s="18" t="s">
        <v>446</v>
      </c>
      <c r="B189" s="15" t="s">
        <v>141</v>
      </c>
      <c r="C189" s="13" t="s">
        <v>43</v>
      </c>
      <c r="D189" s="36">
        <v>158.17000000000002</v>
      </c>
      <c r="E189" s="46"/>
      <c r="F189" s="64"/>
    </row>
    <row r="190" spans="1:6" s="6" customFormat="1" ht="30" customHeight="1" x14ac:dyDescent="0.2">
      <c r="A190" s="18" t="s">
        <v>447</v>
      </c>
      <c r="B190" s="15" t="s">
        <v>142</v>
      </c>
      <c r="C190" s="13" t="s">
        <v>4</v>
      </c>
      <c r="D190" s="36">
        <v>2</v>
      </c>
      <c r="E190" s="46"/>
      <c r="F190" s="64"/>
    </row>
    <row r="191" spans="1:6" ht="54.95" customHeight="1" x14ac:dyDescent="0.2">
      <c r="A191" s="18" t="s">
        <v>448</v>
      </c>
      <c r="B191" s="15" t="s">
        <v>143</v>
      </c>
      <c r="C191" s="13" t="s">
        <v>3</v>
      </c>
      <c r="D191" s="36">
        <v>12</v>
      </c>
      <c r="E191" s="46"/>
      <c r="F191" s="64"/>
    </row>
    <row r="192" spans="1:6" s="7" customFormat="1" x14ac:dyDescent="0.2">
      <c r="A192" s="18" t="s">
        <v>449</v>
      </c>
      <c r="B192" s="15" t="s">
        <v>144</v>
      </c>
      <c r="C192" s="13" t="s">
        <v>4</v>
      </c>
      <c r="D192" s="36">
        <v>1</v>
      </c>
      <c r="E192" s="46"/>
      <c r="F192" s="64"/>
    </row>
    <row r="193" spans="1:6" s="6" customFormat="1" ht="20.100000000000001" customHeight="1" x14ac:dyDescent="0.2">
      <c r="A193" s="18" t="s">
        <v>450</v>
      </c>
      <c r="B193" s="15" t="s">
        <v>141</v>
      </c>
      <c r="C193" s="13" t="s">
        <v>43</v>
      </c>
      <c r="D193" s="36">
        <v>1504.06</v>
      </c>
      <c r="E193" s="46"/>
      <c r="F193" s="64"/>
    </row>
    <row r="194" spans="1:6" s="6" customFormat="1" ht="20.100000000000001" customHeight="1" x14ac:dyDescent="0.2">
      <c r="A194" s="18" t="s">
        <v>451</v>
      </c>
      <c r="B194" s="15" t="s">
        <v>145</v>
      </c>
      <c r="C194" s="13" t="s">
        <v>4</v>
      </c>
      <c r="D194" s="36">
        <v>3</v>
      </c>
      <c r="E194" s="46"/>
      <c r="F194" s="64"/>
    </row>
    <row r="195" spans="1:6" s="6" customFormat="1" ht="30" customHeight="1" x14ac:dyDescent="0.2">
      <c r="A195" s="18" t="s">
        <v>452</v>
      </c>
      <c r="B195" s="15" t="s">
        <v>146</v>
      </c>
      <c r="C195" s="13" t="s">
        <v>4</v>
      </c>
      <c r="D195" s="36">
        <v>3</v>
      </c>
      <c r="E195" s="46"/>
      <c r="F195" s="64"/>
    </row>
    <row r="196" spans="1:6" s="7" customFormat="1" ht="30" customHeight="1" x14ac:dyDescent="0.2">
      <c r="A196" s="18" t="s">
        <v>453</v>
      </c>
      <c r="B196" s="15" t="s">
        <v>147</v>
      </c>
      <c r="C196" s="13" t="s">
        <v>4</v>
      </c>
      <c r="D196" s="36">
        <v>3</v>
      </c>
      <c r="E196" s="46"/>
      <c r="F196" s="64"/>
    </row>
    <row r="197" spans="1:6" s="6" customFormat="1" ht="48" customHeight="1" x14ac:dyDescent="0.2">
      <c r="A197" s="18" t="s">
        <v>454</v>
      </c>
      <c r="B197" s="15" t="s">
        <v>621</v>
      </c>
      <c r="C197" s="13" t="s">
        <v>4</v>
      </c>
      <c r="D197" s="36">
        <v>1</v>
      </c>
      <c r="E197" s="46"/>
      <c r="F197" s="64"/>
    </row>
    <row r="198" spans="1:6" s="6" customFormat="1" ht="30" customHeight="1" x14ac:dyDescent="0.2">
      <c r="A198" s="18" t="s">
        <v>455</v>
      </c>
      <c r="B198" s="15" t="s">
        <v>460</v>
      </c>
      <c r="C198" s="13" t="s">
        <v>4</v>
      </c>
      <c r="D198" s="36">
        <v>1</v>
      </c>
      <c r="E198" s="46"/>
      <c r="F198" s="64"/>
    </row>
    <row r="199" spans="1:6" s="6" customFormat="1" ht="54.95" customHeight="1" x14ac:dyDescent="0.2">
      <c r="A199" s="18" t="s">
        <v>456</v>
      </c>
      <c r="B199" s="15" t="s">
        <v>618</v>
      </c>
      <c r="C199" s="13" t="s">
        <v>4</v>
      </c>
      <c r="D199" s="36">
        <v>1</v>
      </c>
      <c r="E199" s="46"/>
      <c r="F199" s="64"/>
    </row>
    <row r="200" spans="1:6" s="6" customFormat="1" ht="30" customHeight="1" x14ac:dyDescent="0.2">
      <c r="A200" s="18" t="s">
        <v>457</v>
      </c>
      <c r="B200" s="15" t="s">
        <v>619</v>
      </c>
      <c r="C200" s="13" t="s">
        <v>4</v>
      </c>
      <c r="D200" s="36">
        <v>1</v>
      </c>
      <c r="E200" s="46"/>
      <c r="F200" s="64"/>
    </row>
    <row r="201" spans="1:6" s="6" customFormat="1" ht="30.75" customHeight="1" x14ac:dyDescent="0.2">
      <c r="A201" s="18" t="s">
        <v>458</v>
      </c>
      <c r="B201" s="15" t="s">
        <v>345</v>
      </c>
      <c r="C201" s="13" t="s">
        <v>4</v>
      </c>
      <c r="D201" s="36">
        <v>1</v>
      </c>
      <c r="E201" s="46"/>
      <c r="F201" s="64"/>
    </row>
    <row r="202" spans="1:6" s="6" customFormat="1" ht="38.25" customHeight="1" x14ac:dyDescent="0.2">
      <c r="A202" s="18" t="s">
        <v>459</v>
      </c>
      <c r="B202" s="15" t="s">
        <v>620</v>
      </c>
      <c r="C202" s="13" t="s">
        <v>4</v>
      </c>
      <c r="D202" s="36">
        <v>1</v>
      </c>
      <c r="E202" s="46"/>
      <c r="F202" s="64"/>
    </row>
    <row r="203" spans="1:6" s="6" customFormat="1" ht="30" customHeight="1" x14ac:dyDescent="0.2">
      <c r="A203" s="18" t="s">
        <v>679</v>
      </c>
      <c r="B203" s="15" t="s">
        <v>617</v>
      </c>
      <c r="C203" s="13" t="s">
        <v>4</v>
      </c>
      <c r="D203" s="36">
        <v>21</v>
      </c>
      <c r="E203" s="46"/>
      <c r="F203" s="64"/>
    </row>
    <row r="204" spans="1:6" ht="20.100000000000001" customHeight="1" x14ac:dyDescent="0.2">
      <c r="A204" s="56"/>
      <c r="B204" s="57"/>
      <c r="C204" s="104" t="s">
        <v>678</v>
      </c>
      <c r="D204" s="104"/>
      <c r="E204" s="75"/>
      <c r="F204" s="66"/>
    </row>
    <row r="205" spans="1:6" s="3" customFormat="1" ht="5.0999999999999996" customHeight="1" x14ac:dyDescent="0.25">
      <c r="A205" s="89"/>
      <c r="B205" s="90"/>
      <c r="C205" s="90"/>
      <c r="D205" s="90"/>
      <c r="E205" s="90"/>
      <c r="F205" s="91"/>
    </row>
    <row r="206" spans="1:6" ht="20.100000000000001" customHeight="1" x14ac:dyDescent="0.2">
      <c r="A206" s="48">
        <v>9</v>
      </c>
      <c r="B206" s="83" t="s">
        <v>106</v>
      </c>
      <c r="C206" s="84"/>
      <c r="D206" s="84"/>
      <c r="E206" s="84"/>
      <c r="F206" s="85"/>
    </row>
    <row r="207" spans="1:6" ht="20.100000000000001" customHeight="1" x14ac:dyDescent="0.2">
      <c r="A207" s="17" t="s">
        <v>88</v>
      </c>
      <c r="B207" s="108" t="s">
        <v>171</v>
      </c>
      <c r="C207" s="109"/>
      <c r="D207" s="109"/>
      <c r="E207" s="109"/>
      <c r="F207" s="110"/>
    </row>
    <row r="208" spans="1:6" s="6" customFormat="1" ht="54.95" customHeight="1" x14ac:dyDescent="0.2">
      <c r="A208" s="18" t="s">
        <v>461</v>
      </c>
      <c r="B208" s="58" t="s">
        <v>172</v>
      </c>
      <c r="C208" s="51" t="s">
        <v>176</v>
      </c>
      <c r="D208" s="52">
        <v>1</v>
      </c>
      <c r="E208" s="46"/>
      <c r="F208" s="64"/>
    </row>
    <row r="209" spans="1:6" s="6" customFormat="1" ht="20.100000000000001" customHeight="1" x14ac:dyDescent="0.2">
      <c r="A209" s="18" t="s">
        <v>462</v>
      </c>
      <c r="B209" s="15" t="s">
        <v>173</v>
      </c>
      <c r="C209" s="13" t="s">
        <v>177</v>
      </c>
      <c r="D209" s="36">
        <v>1</v>
      </c>
      <c r="E209" s="46"/>
      <c r="F209" s="64"/>
    </row>
    <row r="210" spans="1:6" s="6" customFormat="1" ht="20.100000000000001" customHeight="1" x14ac:dyDescent="0.2">
      <c r="A210" s="18" t="s">
        <v>463</v>
      </c>
      <c r="B210" s="15" t="s">
        <v>174</v>
      </c>
      <c r="C210" s="13" t="s">
        <v>177</v>
      </c>
      <c r="D210" s="36">
        <v>1</v>
      </c>
      <c r="E210" s="46"/>
      <c r="F210" s="64"/>
    </row>
    <row r="211" spans="1:6" s="6" customFormat="1" ht="20.100000000000001" customHeight="1" x14ac:dyDescent="0.2">
      <c r="A211" s="18" t="s">
        <v>90</v>
      </c>
      <c r="B211" s="86" t="s">
        <v>175</v>
      </c>
      <c r="C211" s="86"/>
      <c r="D211" s="86"/>
      <c r="E211" s="86"/>
      <c r="F211" s="87"/>
    </row>
    <row r="212" spans="1:6" s="6" customFormat="1" ht="67.5" customHeight="1" x14ac:dyDescent="0.2">
      <c r="A212" s="18" t="s">
        <v>464</v>
      </c>
      <c r="B212" s="58" t="s">
        <v>178</v>
      </c>
      <c r="C212" s="51" t="s">
        <v>176</v>
      </c>
      <c r="D212" s="52">
        <v>1</v>
      </c>
      <c r="E212" s="46"/>
      <c r="F212" s="64"/>
    </row>
    <row r="213" spans="1:6" s="6" customFormat="1" ht="67.5" customHeight="1" x14ac:dyDescent="0.2">
      <c r="A213" s="18" t="s">
        <v>465</v>
      </c>
      <c r="B213" s="15" t="s">
        <v>179</v>
      </c>
      <c r="C213" s="13" t="s">
        <v>176</v>
      </c>
      <c r="D213" s="36">
        <v>2</v>
      </c>
      <c r="E213" s="46"/>
      <c r="F213" s="64"/>
    </row>
    <row r="214" spans="1:6" s="6" customFormat="1" ht="30" customHeight="1" x14ac:dyDescent="0.2">
      <c r="A214" s="18" t="s">
        <v>466</v>
      </c>
      <c r="B214" s="15" t="s">
        <v>180</v>
      </c>
      <c r="C214" s="13" t="s">
        <v>176</v>
      </c>
      <c r="D214" s="36">
        <v>1</v>
      </c>
      <c r="E214" s="46"/>
      <c r="F214" s="64"/>
    </row>
    <row r="215" spans="1:6" s="6" customFormat="1" ht="42.6" customHeight="1" x14ac:dyDescent="0.2">
      <c r="A215" s="18" t="s">
        <v>467</v>
      </c>
      <c r="B215" s="15" t="s">
        <v>182</v>
      </c>
      <c r="C215" s="13" t="s">
        <v>176</v>
      </c>
      <c r="D215" s="36">
        <v>1</v>
      </c>
      <c r="E215" s="46"/>
      <c r="F215" s="64"/>
    </row>
    <row r="216" spans="1:6" s="6" customFormat="1" ht="42.6" customHeight="1" x14ac:dyDescent="0.2">
      <c r="A216" s="18" t="s">
        <v>468</v>
      </c>
      <c r="B216" s="15" t="s">
        <v>181</v>
      </c>
      <c r="C216" s="13" t="s">
        <v>176</v>
      </c>
      <c r="D216" s="36">
        <v>1</v>
      </c>
      <c r="E216" s="46"/>
      <c r="F216" s="64"/>
    </row>
    <row r="217" spans="1:6" s="6" customFormat="1" ht="54.95" customHeight="1" x14ac:dyDescent="0.2">
      <c r="A217" s="18" t="s">
        <v>469</v>
      </c>
      <c r="B217" s="15" t="s">
        <v>183</v>
      </c>
      <c r="C217" s="13" t="s">
        <v>176</v>
      </c>
      <c r="D217" s="36">
        <v>3</v>
      </c>
      <c r="E217" s="46"/>
      <c r="F217" s="64"/>
    </row>
    <row r="218" spans="1:6" s="6" customFormat="1" ht="42.6" customHeight="1" x14ac:dyDescent="0.2">
      <c r="A218" s="18" t="s">
        <v>470</v>
      </c>
      <c r="B218" s="15" t="s">
        <v>318</v>
      </c>
      <c r="C218" s="13" t="s">
        <v>176</v>
      </c>
      <c r="D218" s="36">
        <v>1</v>
      </c>
      <c r="E218" s="46"/>
      <c r="F218" s="64"/>
    </row>
    <row r="219" spans="1:6" s="6" customFormat="1" ht="30" customHeight="1" x14ac:dyDescent="0.2">
      <c r="A219" s="18" t="s">
        <v>471</v>
      </c>
      <c r="B219" s="15" t="s">
        <v>184</v>
      </c>
      <c r="C219" s="13" t="s">
        <v>176</v>
      </c>
      <c r="D219" s="36">
        <v>5</v>
      </c>
      <c r="E219" s="46"/>
      <c r="F219" s="64"/>
    </row>
    <row r="220" spans="1:6" s="6" customFormat="1" ht="20.100000000000001" customHeight="1" x14ac:dyDescent="0.2">
      <c r="A220" s="18" t="s">
        <v>472</v>
      </c>
      <c r="B220" s="15" t="s">
        <v>185</v>
      </c>
      <c r="C220" s="13" t="s">
        <v>176</v>
      </c>
      <c r="D220" s="36">
        <v>6</v>
      </c>
      <c r="E220" s="46"/>
      <c r="F220" s="64"/>
    </row>
    <row r="221" spans="1:6" s="6" customFormat="1" ht="20.100000000000001" customHeight="1" x14ac:dyDescent="0.2">
      <c r="A221" s="18" t="s">
        <v>473</v>
      </c>
      <c r="B221" s="15" t="s">
        <v>186</v>
      </c>
      <c r="C221" s="13" t="s">
        <v>176</v>
      </c>
      <c r="D221" s="36">
        <v>9</v>
      </c>
      <c r="E221" s="46"/>
      <c r="F221" s="64"/>
    </row>
    <row r="222" spans="1:6" s="6" customFormat="1" ht="20.100000000000001" customHeight="1" x14ac:dyDescent="0.2">
      <c r="A222" s="18" t="s">
        <v>474</v>
      </c>
      <c r="B222" s="15" t="s">
        <v>187</v>
      </c>
      <c r="C222" s="13" t="s">
        <v>176</v>
      </c>
      <c r="D222" s="36">
        <v>3</v>
      </c>
      <c r="E222" s="46"/>
      <c r="F222" s="64"/>
    </row>
    <row r="223" spans="1:6" s="6" customFormat="1" ht="20.100000000000001" customHeight="1" x14ac:dyDescent="0.2">
      <c r="A223" s="18" t="s">
        <v>475</v>
      </c>
      <c r="B223" s="15" t="s">
        <v>188</v>
      </c>
      <c r="C223" s="13" t="s">
        <v>176</v>
      </c>
      <c r="D223" s="36">
        <v>3</v>
      </c>
      <c r="E223" s="46"/>
      <c r="F223" s="64"/>
    </row>
    <row r="224" spans="1:6" s="6" customFormat="1" ht="20.100000000000001" customHeight="1" x14ac:dyDescent="0.2">
      <c r="A224" s="18" t="s">
        <v>476</v>
      </c>
      <c r="B224" s="15" t="s">
        <v>189</v>
      </c>
      <c r="C224" s="13" t="s">
        <v>176</v>
      </c>
      <c r="D224" s="36">
        <v>2</v>
      </c>
      <c r="E224" s="46"/>
      <c r="F224" s="64"/>
    </row>
    <row r="225" spans="1:6" s="6" customFormat="1" ht="20.100000000000001" customHeight="1" x14ac:dyDescent="0.2">
      <c r="A225" s="18" t="s">
        <v>477</v>
      </c>
      <c r="B225" s="15" t="s">
        <v>190</v>
      </c>
      <c r="C225" s="13" t="s">
        <v>176</v>
      </c>
      <c r="D225" s="36">
        <v>2</v>
      </c>
      <c r="E225" s="46"/>
      <c r="F225" s="64"/>
    </row>
    <row r="226" spans="1:6" s="6" customFormat="1" x14ac:dyDescent="0.2">
      <c r="A226" s="18" t="s">
        <v>478</v>
      </c>
      <c r="B226" s="15" t="s">
        <v>191</v>
      </c>
      <c r="C226" s="13" t="s">
        <v>176</v>
      </c>
      <c r="D226" s="36">
        <v>3</v>
      </c>
      <c r="E226" s="46"/>
      <c r="F226" s="64"/>
    </row>
    <row r="227" spans="1:6" s="6" customFormat="1" ht="20.100000000000001" customHeight="1" x14ac:dyDescent="0.2">
      <c r="A227" s="18" t="s">
        <v>479</v>
      </c>
      <c r="B227" s="15" t="s">
        <v>192</v>
      </c>
      <c r="C227" s="13" t="s">
        <v>176</v>
      </c>
      <c r="D227" s="36">
        <v>3</v>
      </c>
      <c r="E227" s="46"/>
      <c r="F227" s="64"/>
    </row>
    <row r="228" spans="1:6" s="6" customFormat="1" ht="20.100000000000001" customHeight="1" x14ac:dyDescent="0.2">
      <c r="A228" s="18" t="s">
        <v>480</v>
      </c>
      <c r="B228" s="15" t="s">
        <v>193</v>
      </c>
      <c r="C228" s="13" t="s">
        <v>176</v>
      </c>
      <c r="D228" s="36">
        <v>3</v>
      </c>
      <c r="E228" s="46"/>
      <c r="F228" s="64"/>
    </row>
    <row r="229" spans="1:6" s="6" customFormat="1" x14ac:dyDescent="0.2">
      <c r="A229" s="18" t="s">
        <v>481</v>
      </c>
      <c r="B229" s="15" t="s">
        <v>317</v>
      </c>
      <c r="C229" s="13" t="s">
        <v>176</v>
      </c>
      <c r="D229" s="36">
        <v>2</v>
      </c>
      <c r="E229" s="46"/>
      <c r="F229" s="64"/>
    </row>
    <row r="230" spans="1:6" s="6" customFormat="1" ht="20.100000000000001" customHeight="1" x14ac:dyDescent="0.2">
      <c r="A230" s="18" t="s">
        <v>482</v>
      </c>
      <c r="B230" s="15" t="s">
        <v>194</v>
      </c>
      <c r="C230" s="13" t="s">
        <v>176</v>
      </c>
      <c r="D230" s="36">
        <v>2</v>
      </c>
      <c r="E230" s="46"/>
      <c r="F230" s="64"/>
    </row>
    <row r="231" spans="1:6" s="6" customFormat="1" ht="20.100000000000001" customHeight="1" x14ac:dyDescent="0.2">
      <c r="A231" s="18" t="s">
        <v>483</v>
      </c>
      <c r="B231" s="15" t="s">
        <v>195</v>
      </c>
      <c r="C231" s="13" t="s">
        <v>176</v>
      </c>
      <c r="D231" s="36">
        <v>2</v>
      </c>
      <c r="E231" s="46"/>
      <c r="F231" s="64"/>
    </row>
    <row r="232" spans="1:6" s="6" customFormat="1" ht="42.6" customHeight="1" x14ac:dyDescent="0.2">
      <c r="A232" s="18" t="s">
        <v>484</v>
      </c>
      <c r="B232" s="15" t="s">
        <v>196</v>
      </c>
      <c r="C232" s="13" t="s">
        <v>176</v>
      </c>
      <c r="D232" s="36">
        <v>1</v>
      </c>
      <c r="E232" s="46"/>
      <c r="F232" s="64"/>
    </row>
    <row r="233" spans="1:6" s="6" customFormat="1" ht="42.6" customHeight="1" x14ac:dyDescent="0.2">
      <c r="A233" s="18" t="s">
        <v>485</v>
      </c>
      <c r="B233" s="15" t="s">
        <v>197</v>
      </c>
      <c r="C233" s="13" t="s">
        <v>176</v>
      </c>
      <c r="D233" s="36">
        <v>1</v>
      </c>
      <c r="E233" s="46"/>
      <c r="F233" s="64"/>
    </row>
    <row r="234" spans="1:6" s="6" customFormat="1" ht="20.100000000000001" customHeight="1" x14ac:dyDescent="0.2">
      <c r="A234" s="18" t="s">
        <v>486</v>
      </c>
      <c r="B234" s="15" t="s">
        <v>198</v>
      </c>
      <c r="C234" s="13" t="s">
        <v>176</v>
      </c>
      <c r="D234" s="36">
        <v>1</v>
      </c>
      <c r="E234" s="46"/>
      <c r="F234" s="64"/>
    </row>
    <row r="235" spans="1:6" s="6" customFormat="1" ht="30" customHeight="1" x14ac:dyDescent="0.2">
      <c r="A235" s="18" t="s">
        <v>487</v>
      </c>
      <c r="B235" s="15" t="s">
        <v>199</v>
      </c>
      <c r="C235" s="13" t="s">
        <v>176</v>
      </c>
      <c r="D235" s="36">
        <v>1</v>
      </c>
      <c r="E235" s="46"/>
      <c r="F235" s="64"/>
    </row>
    <row r="236" spans="1:6" s="6" customFormat="1" ht="42.6" customHeight="1" x14ac:dyDescent="0.2">
      <c r="A236" s="18" t="s">
        <v>488</v>
      </c>
      <c r="B236" s="15" t="s">
        <v>200</v>
      </c>
      <c r="C236" s="13" t="s">
        <v>176</v>
      </c>
      <c r="D236" s="36">
        <v>1</v>
      </c>
      <c r="E236" s="46"/>
      <c r="F236" s="64"/>
    </row>
    <row r="237" spans="1:6" s="6" customFormat="1" ht="30" customHeight="1" x14ac:dyDescent="0.2">
      <c r="A237" s="18" t="s">
        <v>489</v>
      </c>
      <c r="B237" s="15" t="s">
        <v>201</v>
      </c>
      <c r="C237" s="13" t="s">
        <v>176</v>
      </c>
      <c r="D237" s="36">
        <v>1</v>
      </c>
      <c r="E237" s="46"/>
      <c r="F237" s="64"/>
    </row>
    <row r="238" spans="1:6" s="6" customFormat="1" ht="30" customHeight="1" x14ac:dyDescent="0.2">
      <c r="A238" s="18" t="s">
        <v>490</v>
      </c>
      <c r="B238" s="15" t="s">
        <v>202</v>
      </c>
      <c r="C238" s="13" t="s">
        <v>176</v>
      </c>
      <c r="D238" s="36">
        <v>1</v>
      </c>
      <c r="E238" s="46"/>
      <c r="F238" s="64"/>
    </row>
    <row r="239" spans="1:6" s="6" customFormat="1" ht="30" customHeight="1" x14ac:dyDescent="0.2">
      <c r="A239" s="18" t="s">
        <v>491</v>
      </c>
      <c r="B239" s="15" t="s">
        <v>203</v>
      </c>
      <c r="C239" s="13" t="s">
        <v>176</v>
      </c>
      <c r="D239" s="36">
        <v>1</v>
      </c>
      <c r="E239" s="46"/>
      <c r="F239" s="64"/>
    </row>
    <row r="240" spans="1:6" s="6" customFormat="1" ht="30" customHeight="1" x14ac:dyDescent="0.2">
      <c r="A240" s="18" t="s">
        <v>492</v>
      </c>
      <c r="B240" s="15" t="s">
        <v>204</v>
      </c>
      <c r="C240" s="13" t="s">
        <v>176</v>
      </c>
      <c r="D240" s="36">
        <v>1</v>
      </c>
      <c r="E240" s="46"/>
      <c r="F240" s="64"/>
    </row>
    <row r="241" spans="1:6" s="6" customFormat="1" ht="30" customHeight="1" x14ac:dyDescent="0.2">
      <c r="A241" s="18" t="s">
        <v>493</v>
      </c>
      <c r="B241" s="15" t="s">
        <v>205</v>
      </c>
      <c r="C241" s="13" t="s">
        <v>176</v>
      </c>
      <c r="D241" s="36">
        <v>1</v>
      </c>
      <c r="E241" s="46"/>
      <c r="F241" s="64"/>
    </row>
    <row r="242" spans="1:6" s="6" customFormat="1" ht="30" customHeight="1" x14ac:dyDescent="0.2">
      <c r="A242" s="18" t="s">
        <v>494</v>
      </c>
      <c r="B242" s="15" t="s">
        <v>206</v>
      </c>
      <c r="C242" s="13" t="s">
        <v>176</v>
      </c>
      <c r="D242" s="36">
        <v>1</v>
      </c>
      <c r="E242" s="46"/>
      <c r="F242" s="64"/>
    </row>
    <row r="243" spans="1:6" s="6" customFormat="1" ht="30" customHeight="1" x14ac:dyDescent="0.2">
      <c r="A243" s="18" t="s">
        <v>495</v>
      </c>
      <c r="B243" s="15" t="s">
        <v>207</v>
      </c>
      <c r="C243" s="13" t="s">
        <v>176</v>
      </c>
      <c r="D243" s="36">
        <v>1</v>
      </c>
      <c r="E243" s="46"/>
      <c r="F243" s="64"/>
    </row>
    <row r="244" spans="1:6" s="6" customFormat="1" ht="30" customHeight="1" x14ac:dyDescent="0.2">
      <c r="A244" s="18" t="s">
        <v>496</v>
      </c>
      <c r="B244" s="15" t="s">
        <v>208</v>
      </c>
      <c r="C244" s="13" t="s">
        <v>176</v>
      </c>
      <c r="D244" s="36">
        <v>1</v>
      </c>
      <c r="E244" s="46"/>
      <c r="F244" s="64"/>
    </row>
    <row r="245" spans="1:6" s="6" customFormat="1" ht="30" customHeight="1" x14ac:dyDescent="0.2">
      <c r="A245" s="18" t="s">
        <v>497</v>
      </c>
      <c r="B245" s="15" t="s">
        <v>209</v>
      </c>
      <c r="C245" s="13" t="s">
        <v>176</v>
      </c>
      <c r="D245" s="36">
        <v>15</v>
      </c>
      <c r="E245" s="46"/>
      <c r="F245" s="64"/>
    </row>
    <row r="246" spans="1:6" s="6" customFormat="1" ht="30" customHeight="1" x14ac:dyDescent="0.2">
      <c r="A246" s="18" t="s">
        <v>498</v>
      </c>
      <c r="B246" s="15" t="s">
        <v>210</v>
      </c>
      <c r="C246" s="13" t="s">
        <v>176</v>
      </c>
      <c r="D246" s="36">
        <v>1</v>
      </c>
      <c r="E246" s="46"/>
      <c r="F246" s="64"/>
    </row>
    <row r="247" spans="1:6" ht="54.95" customHeight="1" x14ac:dyDescent="0.2">
      <c r="A247" s="18" t="s">
        <v>499</v>
      </c>
      <c r="B247" s="15" t="s">
        <v>211</v>
      </c>
      <c r="C247" s="13" t="s">
        <v>176</v>
      </c>
      <c r="D247" s="36">
        <v>3</v>
      </c>
      <c r="E247" s="46"/>
      <c r="F247" s="64"/>
    </row>
    <row r="248" spans="1:6" ht="54.95" customHeight="1" x14ac:dyDescent="0.2">
      <c r="A248" s="18" t="s">
        <v>500</v>
      </c>
      <c r="B248" s="15" t="s">
        <v>212</v>
      </c>
      <c r="C248" s="13" t="s">
        <v>176</v>
      </c>
      <c r="D248" s="36">
        <v>2</v>
      </c>
      <c r="E248" s="46"/>
      <c r="F248" s="64"/>
    </row>
    <row r="249" spans="1:6" s="6" customFormat="1" ht="30" customHeight="1" x14ac:dyDescent="0.2">
      <c r="A249" s="18" t="s">
        <v>501</v>
      </c>
      <c r="B249" s="15" t="s">
        <v>213</v>
      </c>
      <c r="C249" s="13" t="s">
        <v>176</v>
      </c>
      <c r="D249" s="36">
        <v>5</v>
      </c>
      <c r="E249" s="46"/>
      <c r="F249" s="64"/>
    </row>
    <row r="250" spans="1:6" s="6" customFormat="1" ht="20.100000000000001" customHeight="1" x14ac:dyDescent="0.2">
      <c r="A250" s="18" t="s">
        <v>502</v>
      </c>
      <c r="B250" s="15" t="s">
        <v>214</v>
      </c>
      <c r="C250" s="13" t="s">
        <v>176</v>
      </c>
      <c r="D250" s="36">
        <v>3</v>
      </c>
      <c r="E250" s="46"/>
      <c r="F250" s="64"/>
    </row>
    <row r="251" spans="1:6" s="6" customFormat="1" ht="30" customHeight="1" x14ac:dyDescent="0.2">
      <c r="A251" s="18" t="s">
        <v>503</v>
      </c>
      <c r="B251" s="15" t="s">
        <v>215</v>
      </c>
      <c r="C251" s="13" t="s">
        <v>176</v>
      </c>
      <c r="D251" s="36">
        <v>2</v>
      </c>
      <c r="E251" s="46"/>
      <c r="F251" s="64"/>
    </row>
    <row r="252" spans="1:6" s="6" customFormat="1" ht="30" customHeight="1" x14ac:dyDescent="0.2">
      <c r="A252" s="18" t="s">
        <v>504</v>
      </c>
      <c r="B252" s="15" t="s">
        <v>216</v>
      </c>
      <c r="C252" s="13" t="s">
        <v>176</v>
      </c>
      <c r="D252" s="36">
        <v>2</v>
      </c>
      <c r="E252" s="46"/>
      <c r="F252" s="64"/>
    </row>
    <row r="253" spans="1:6" s="6" customFormat="1" ht="30" customHeight="1" x14ac:dyDescent="0.2">
      <c r="A253" s="18" t="s">
        <v>505</v>
      </c>
      <c r="B253" s="15" t="s">
        <v>217</v>
      </c>
      <c r="C253" s="13" t="s">
        <v>176</v>
      </c>
      <c r="D253" s="36">
        <v>2</v>
      </c>
      <c r="E253" s="46"/>
      <c r="F253" s="64"/>
    </row>
    <row r="254" spans="1:6" s="6" customFormat="1" ht="30" customHeight="1" x14ac:dyDescent="0.2">
      <c r="A254" s="18" t="s">
        <v>506</v>
      </c>
      <c r="B254" s="15" t="s">
        <v>215</v>
      </c>
      <c r="C254" s="13" t="s">
        <v>176</v>
      </c>
      <c r="D254" s="36">
        <v>2</v>
      </c>
      <c r="E254" s="46"/>
      <c r="F254" s="64"/>
    </row>
    <row r="255" spans="1:6" ht="20.100000000000001" customHeight="1" x14ac:dyDescent="0.2">
      <c r="A255" s="18" t="s">
        <v>507</v>
      </c>
      <c r="B255" s="15" t="s">
        <v>218</v>
      </c>
      <c r="C255" s="13" t="s">
        <v>176</v>
      </c>
      <c r="D255" s="36">
        <v>1</v>
      </c>
      <c r="E255" s="46"/>
      <c r="F255" s="64"/>
    </row>
    <row r="256" spans="1:6" ht="20.100000000000001" customHeight="1" x14ac:dyDescent="0.2">
      <c r="A256" s="18" t="s">
        <v>508</v>
      </c>
      <c r="B256" s="15" t="s">
        <v>219</v>
      </c>
      <c r="C256" s="13" t="s">
        <v>176</v>
      </c>
      <c r="D256" s="36">
        <v>1</v>
      </c>
      <c r="E256" s="46"/>
      <c r="F256" s="64"/>
    </row>
    <row r="257" spans="1:6" s="6" customFormat="1" ht="54.95" customHeight="1" x14ac:dyDescent="0.2">
      <c r="A257" s="18" t="s">
        <v>509</v>
      </c>
      <c r="B257" s="15" t="s">
        <v>220</v>
      </c>
      <c r="C257" s="13" t="s">
        <v>176</v>
      </c>
      <c r="D257" s="36">
        <v>3</v>
      </c>
      <c r="E257" s="46"/>
      <c r="F257" s="64"/>
    </row>
    <row r="258" spans="1:6" s="6" customFormat="1" ht="30" customHeight="1" x14ac:dyDescent="0.2">
      <c r="A258" s="18" t="s">
        <v>510</v>
      </c>
      <c r="B258" s="15" t="s">
        <v>221</v>
      </c>
      <c r="C258" s="13" t="s">
        <v>176</v>
      </c>
      <c r="D258" s="36">
        <v>1</v>
      </c>
      <c r="E258" s="46"/>
      <c r="F258" s="64"/>
    </row>
    <row r="259" spans="1:6" s="6" customFormat="1" ht="30" customHeight="1" x14ac:dyDescent="0.2">
      <c r="A259" s="18" t="s">
        <v>511</v>
      </c>
      <c r="B259" s="15" t="s">
        <v>222</v>
      </c>
      <c r="C259" s="13" t="s">
        <v>176</v>
      </c>
      <c r="D259" s="36">
        <v>7</v>
      </c>
      <c r="E259" s="46"/>
      <c r="F259" s="64"/>
    </row>
    <row r="260" spans="1:6" s="6" customFormat="1" ht="30" customHeight="1" x14ac:dyDescent="0.2">
      <c r="A260" s="18" t="s">
        <v>512</v>
      </c>
      <c r="B260" s="15" t="s">
        <v>223</v>
      </c>
      <c r="C260" s="13" t="s">
        <v>176</v>
      </c>
      <c r="D260" s="36">
        <v>2</v>
      </c>
      <c r="E260" s="46"/>
      <c r="F260" s="64"/>
    </row>
    <row r="261" spans="1:6" s="6" customFormat="1" ht="30" customHeight="1" x14ac:dyDescent="0.2">
      <c r="A261" s="18" t="s">
        <v>513</v>
      </c>
      <c r="B261" s="15" t="s">
        <v>224</v>
      </c>
      <c r="C261" s="13" t="s">
        <v>176</v>
      </c>
      <c r="D261" s="36">
        <v>1</v>
      </c>
      <c r="E261" s="46"/>
      <c r="F261" s="64"/>
    </row>
    <row r="262" spans="1:6" s="6" customFormat="1" ht="30" customHeight="1" x14ac:dyDescent="0.2">
      <c r="A262" s="18" t="s">
        <v>514</v>
      </c>
      <c r="B262" s="15" t="s">
        <v>225</v>
      </c>
      <c r="C262" s="13" t="s">
        <v>176</v>
      </c>
      <c r="D262" s="36">
        <v>1</v>
      </c>
      <c r="E262" s="46"/>
      <c r="F262" s="64"/>
    </row>
    <row r="263" spans="1:6" s="6" customFormat="1" ht="30" customHeight="1" x14ac:dyDescent="0.2">
      <c r="A263" s="18" t="s">
        <v>515</v>
      </c>
      <c r="B263" s="15" t="s">
        <v>226</v>
      </c>
      <c r="C263" s="13" t="s">
        <v>176</v>
      </c>
      <c r="D263" s="36">
        <v>11</v>
      </c>
      <c r="E263" s="46"/>
      <c r="F263" s="64"/>
    </row>
    <row r="264" spans="1:6" s="6" customFormat="1" ht="42.6" customHeight="1" x14ac:dyDescent="0.2">
      <c r="A264" s="18" t="s">
        <v>516</v>
      </c>
      <c r="B264" s="15" t="s">
        <v>227</v>
      </c>
      <c r="C264" s="13" t="s">
        <v>176</v>
      </c>
      <c r="D264" s="36">
        <v>1</v>
      </c>
      <c r="E264" s="46"/>
      <c r="F264" s="64"/>
    </row>
    <row r="265" spans="1:6" s="6" customFormat="1" ht="30" customHeight="1" x14ac:dyDescent="0.2">
      <c r="A265" s="18" t="s">
        <v>517</v>
      </c>
      <c r="B265" s="15" t="s">
        <v>228</v>
      </c>
      <c r="C265" s="13" t="s">
        <v>176</v>
      </c>
      <c r="D265" s="36">
        <v>1</v>
      </c>
      <c r="E265" s="46"/>
      <c r="F265" s="64"/>
    </row>
    <row r="266" spans="1:6" s="6" customFormat="1" ht="30" customHeight="1" x14ac:dyDescent="0.2">
      <c r="A266" s="18" t="s">
        <v>518</v>
      </c>
      <c r="B266" s="15" t="s">
        <v>229</v>
      </c>
      <c r="C266" s="13" t="s">
        <v>176</v>
      </c>
      <c r="D266" s="36">
        <v>1</v>
      </c>
      <c r="E266" s="46"/>
      <c r="F266" s="64"/>
    </row>
    <row r="267" spans="1:6" s="6" customFormat="1" ht="30" customHeight="1" x14ac:dyDescent="0.2">
      <c r="A267" s="18" t="s">
        <v>519</v>
      </c>
      <c r="B267" s="15" t="s">
        <v>231</v>
      </c>
      <c r="C267" s="13" t="s">
        <v>176</v>
      </c>
      <c r="D267" s="36">
        <v>7</v>
      </c>
      <c r="E267" s="46"/>
      <c r="F267" s="64"/>
    </row>
    <row r="268" spans="1:6" s="6" customFormat="1" ht="30" customHeight="1" x14ac:dyDescent="0.2">
      <c r="A268" s="18" t="s">
        <v>520</v>
      </c>
      <c r="B268" s="15" t="s">
        <v>230</v>
      </c>
      <c r="C268" s="13" t="s">
        <v>176</v>
      </c>
      <c r="D268" s="36">
        <v>7</v>
      </c>
      <c r="E268" s="46"/>
      <c r="F268" s="64"/>
    </row>
    <row r="269" spans="1:6" s="6" customFormat="1" ht="30" customHeight="1" x14ac:dyDescent="0.2">
      <c r="A269" s="18" t="s">
        <v>521</v>
      </c>
      <c r="B269" s="15" t="s">
        <v>232</v>
      </c>
      <c r="C269" s="13" t="s">
        <v>176</v>
      </c>
      <c r="D269" s="36">
        <v>5</v>
      </c>
      <c r="E269" s="46"/>
      <c r="F269" s="64"/>
    </row>
    <row r="270" spans="1:6" s="6" customFormat="1" ht="30" customHeight="1" x14ac:dyDescent="0.2">
      <c r="A270" s="18" t="s">
        <v>522</v>
      </c>
      <c r="B270" s="15" t="s">
        <v>233</v>
      </c>
      <c r="C270" s="13" t="s">
        <v>176</v>
      </c>
      <c r="D270" s="36">
        <v>7</v>
      </c>
      <c r="E270" s="46"/>
      <c r="F270" s="64"/>
    </row>
    <row r="271" spans="1:6" s="6" customFormat="1" ht="30" customHeight="1" x14ac:dyDescent="0.2">
      <c r="A271" s="18" t="s">
        <v>523</v>
      </c>
      <c r="B271" s="15" t="s">
        <v>234</v>
      </c>
      <c r="C271" s="13" t="s">
        <v>176</v>
      </c>
      <c r="D271" s="36">
        <v>7</v>
      </c>
      <c r="E271" s="46"/>
      <c r="F271" s="64"/>
    </row>
    <row r="272" spans="1:6" s="6" customFormat="1" ht="30" customHeight="1" x14ac:dyDescent="0.2">
      <c r="A272" s="18" t="s">
        <v>524</v>
      </c>
      <c r="B272" s="15" t="s">
        <v>235</v>
      </c>
      <c r="C272" s="13" t="s">
        <v>176</v>
      </c>
      <c r="D272" s="36">
        <v>2</v>
      </c>
      <c r="E272" s="46"/>
      <c r="F272" s="64"/>
    </row>
    <row r="273" spans="1:6" s="6" customFormat="1" ht="42.6" customHeight="1" x14ac:dyDescent="0.2">
      <c r="A273" s="18" t="s">
        <v>525</v>
      </c>
      <c r="B273" s="15" t="s">
        <v>237</v>
      </c>
      <c r="C273" s="13" t="s">
        <v>176</v>
      </c>
      <c r="D273" s="36">
        <v>7</v>
      </c>
      <c r="E273" s="46"/>
      <c r="F273" s="64"/>
    </row>
    <row r="274" spans="1:6" s="6" customFormat="1" ht="30" customHeight="1" x14ac:dyDescent="0.2">
      <c r="A274" s="18" t="s">
        <v>526</v>
      </c>
      <c r="B274" s="15" t="s">
        <v>236</v>
      </c>
      <c r="C274" s="13" t="s">
        <v>176</v>
      </c>
      <c r="D274" s="36">
        <v>24</v>
      </c>
      <c r="E274" s="46"/>
      <c r="F274" s="64"/>
    </row>
    <row r="275" spans="1:6" s="6" customFormat="1" ht="30" customHeight="1" x14ac:dyDescent="0.2">
      <c r="A275" s="18" t="s">
        <v>527</v>
      </c>
      <c r="B275" s="15" t="s">
        <v>238</v>
      </c>
      <c r="C275" s="13" t="s">
        <v>176</v>
      </c>
      <c r="D275" s="36">
        <v>1</v>
      </c>
      <c r="E275" s="46"/>
      <c r="F275" s="64"/>
    </row>
    <row r="276" spans="1:6" s="6" customFormat="1" ht="42.6" customHeight="1" x14ac:dyDescent="0.2">
      <c r="A276" s="18" t="s">
        <v>528</v>
      </c>
      <c r="B276" s="15" t="s">
        <v>239</v>
      </c>
      <c r="C276" s="13" t="s">
        <v>176</v>
      </c>
      <c r="D276" s="36">
        <v>1</v>
      </c>
      <c r="E276" s="46"/>
      <c r="F276" s="64"/>
    </row>
    <row r="277" spans="1:6" s="6" customFormat="1" ht="20.100000000000001" customHeight="1" x14ac:dyDescent="0.2">
      <c r="A277" s="18" t="s">
        <v>529</v>
      </c>
      <c r="B277" s="15" t="s">
        <v>240</v>
      </c>
      <c r="C277" s="13" t="s">
        <v>176</v>
      </c>
      <c r="D277" s="36">
        <v>1</v>
      </c>
      <c r="E277" s="46"/>
      <c r="F277" s="64"/>
    </row>
    <row r="278" spans="1:6" s="6" customFormat="1" ht="30" customHeight="1" x14ac:dyDescent="0.2">
      <c r="A278" s="18" t="s">
        <v>530</v>
      </c>
      <c r="B278" s="15" t="s">
        <v>241</v>
      </c>
      <c r="C278" s="13" t="s">
        <v>176</v>
      </c>
      <c r="D278" s="36">
        <v>1</v>
      </c>
      <c r="E278" s="46"/>
      <c r="F278" s="64"/>
    </row>
    <row r="279" spans="1:6" s="6" customFormat="1" ht="20.100000000000001" customHeight="1" x14ac:dyDescent="0.2">
      <c r="A279" s="18" t="s">
        <v>531</v>
      </c>
      <c r="B279" s="15" t="s">
        <v>242</v>
      </c>
      <c r="C279" s="13" t="s">
        <v>176</v>
      </c>
      <c r="D279" s="36">
        <v>1</v>
      </c>
      <c r="E279" s="46"/>
      <c r="F279" s="64"/>
    </row>
    <row r="280" spans="1:6" s="6" customFormat="1" ht="20.100000000000001" customHeight="1" x14ac:dyDescent="0.2">
      <c r="A280" s="18" t="s">
        <v>532</v>
      </c>
      <c r="B280" s="15" t="s">
        <v>243</v>
      </c>
      <c r="C280" s="13" t="s">
        <v>176</v>
      </c>
      <c r="D280" s="36">
        <v>1</v>
      </c>
      <c r="E280" s="46"/>
      <c r="F280" s="64"/>
    </row>
    <row r="281" spans="1:6" s="6" customFormat="1" ht="20.100000000000001" customHeight="1" x14ac:dyDescent="0.2">
      <c r="A281" s="18" t="s">
        <v>533</v>
      </c>
      <c r="B281" s="15" t="s">
        <v>244</v>
      </c>
      <c r="C281" s="13" t="s">
        <v>176</v>
      </c>
      <c r="D281" s="36">
        <v>1</v>
      </c>
      <c r="E281" s="46"/>
      <c r="F281" s="64"/>
    </row>
    <row r="282" spans="1:6" s="6" customFormat="1" ht="30" customHeight="1" x14ac:dyDescent="0.2">
      <c r="A282" s="18" t="s">
        <v>534</v>
      </c>
      <c r="B282" s="15" t="s">
        <v>245</v>
      </c>
      <c r="C282" s="13" t="s">
        <v>176</v>
      </c>
      <c r="D282" s="36">
        <v>3</v>
      </c>
      <c r="E282" s="46"/>
      <c r="F282" s="64"/>
    </row>
    <row r="283" spans="1:6" s="6" customFormat="1" ht="20.100000000000001" customHeight="1" x14ac:dyDescent="0.2">
      <c r="A283" s="18" t="s">
        <v>535</v>
      </c>
      <c r="B283" s="15" t="s">
        <v>246</v>
      </c>
      <c r="C283" s="13" t="s">
        <v>176</v>
      </c>
      <c r="D283" s="36">
        <v>1</v>
      </c>
      <c r="E283" s="46"/>
      <c r="F283" s="64"/>
    </row>
    <row r="284" spans="1:6" s="6" customFormat="1" ht="30" customHeight="1" x14ac:dyDescent="0.2">
      <c r="A284" s="18" t="s">
        <v>536</v>
      </c>
      <c r="B284" s="15" t="s">
        <v>247</v>
      </c>
      <c r="C284" s="13" t="s">
        <v>176</v>
      </c>
      <c r="D284" s="36">
        <v>115</v>
      </c>
      <c r="E284" s="46"/>
      <c r="F284" s="64"/>
    </row>
    <row r="285" spans="1:6" s="6" customFormat="1" ht="20.100000000000001" customHeight="1" x14ac:dyDescent="0.2">
      <c r="A285" s="18" t="s">
        <v>537</v>
      </c>
      <c r="B285" s="15" t="s">
        <v>248</v>
      </c>
      <c r="C285" s="13" t="s">
        <v>176</v>
      </c>
      <c r="D285" s="36">
        <v>15</v>
      </c>
      <c r="E285" s="46"/>
      <c r="F285" s="64"/>
    </row>
    <row r="286" spans="1:6" s="6" customFormat="1" ht="30" customHeight="1" x14ac:dyDescent="0.2">
      <c r="A286" s="18" t="s">
        <v>538</v>
      </c>
      <c r="B286" s="15" t="s">
        <v>249</v>
      </c>
      <c r="C286" s="13" t="s">
        <v>176</v>
      </c>
      <c r="D286" s="36">
        <v>2</v>
      </c>
      <c r="E286" s="46"/>
      <c r="F286" s="64"/>
    </row>
    <row r="287" spans="1:6" s="6" customFormat="1" ht="20.100000000000001" customHeight="1" x14ac:dyDescent="0.2">
      <c r="A287" s="18" t="s">
        <v>539</v>
      </c>
      <c r="B287" s="15" t="s">
        <v>250</v>
      </c>
      <c r="C287" s="13" t="s">
        <v>176</v>
      </c>
      <c r="D287" s="36">
        <v>20</v>
      </c>
      <c r="E287" s="46"/>
      <c r="F287" s="64"/>
    </row>
    <row r="288" spans="1:6" s="6" customFormat="1" ht="30" customHeight="1" x14ac:dyDescent="0.2">
      <c r="A288" s="18" t="s">
        <v>540</v>
      </c>
      <c r="B288" s="15" t="s">
        <v>251</v>
      </c>
      <c r="C288" s="13" t="s">
        <v>176</v>
      </c>
      <c r="D288" s="36">
        <v>12</v>
      </c>
      <c r="E288" s="46"/>
      <c r="F288" s="64"/>
    </row>
    <row r="289" spans="1:6" s="6" customFormat="1" ht="20.100000000000001" customHeight="1" x14ac:dyDescent="0.2">
      <c r="A289" s="18" t="s">
        <v>541</v>
      </c>
      <c r="B289" s="15" t="s">
        <v>252</v>
      </c>
      <c r="C289" s="13" t="s">
        <v>176</v>
      </c>
      <c r="D289" s="36">
        <v>3</v>
      </c>
      <c r="E289" s="46"/>
      <c r="F289" s="64"/>
    </row>
    <row r="290" spans="1:6" s="6" customFormat="1" ht="30" customHeight="1" x14ac:dyDescent="0.2">
      <c r="A290" s="18" t="s">
        <v>542</v>
      </c>
      <c r="B290" s="15" t="s">
        <v>253</v>
      </c>
      <c r="C290" s="13" t="s">
        <v>176</v>
      </c>
      <c r="D290" s="36">
        <v>1</v>
      </c>
      <c r="E290" s="46"/>
      <c r="F290" s="64"/>
    </row>
    <row r="291" spans="1:6" s="6" customFormat="1" ht="30" customHeight="1" x14ac:dyDescent="0.2">
      <c r="A291" s="18" t="s">
        <v>543</v>
      </c>
      <c r="B291" s="15" t="s">
        <v>254</v>
      </c>
      <c r="C291" s="13" t="s">
        <v>176</v>
      </c>
      <c r="D291" s="36">
        <v>1</v>
      </c>
      <c r="E291" s="46"/>
      <c r="F291" s="64"/>
    </row>
    <row r="292" spans="1:6" s="6" customFormat="1" ht="30" customHeight="1" x14ac:dyDescent="0.2">
      <c r="A292" s="18" t="s">
        <v>544</v>
      </c>
      <c r="B292" s="15" t="s">
        <v>255</v>
      </c>
      <c r="C292" s="13" t="s">
        <v>176</v>
      </c>
      <c r="D292" s="36">
        <v>3</v>
      </c>
      <c r="E292" s="46"/>
      <c r="F292" s="64"/>
    </row>
    <row r="293" spans="1:6" s="6" customFormat="1" ht="30" customHeight="1" x14ac:dyDescent="0.2">
      <c r="A293" s="18" t="s">
        <v>545</v>
      </c>
      <c r="B293" s="15" t="s">
        <v>256</v>
      </c>
      <c r="C293" s="13" t="s">
        <v>176</v>
      </c>
      <c r="D293" s="36">
        <v>1</v>
      </c>
      <c r="E293" s="46"/>
      <c r="F293" s="64"/>
    </row>
    <row r="294" spans="1:6" s="6" customFormat="1" ht="30" customHeight="1" x14ac:dyDescent="0.2">
      <c r="A294" s="18" t="s">
        <v>546</v>
      </c>
      <c r="B294" s="15" t="s">
        <v>257</v>
      </c>
      <c r="C294" s="13" t="s">
        <v>176</v>
      </c>
      <c r="D294" s="36">
        <v>1</v>
      </c>
      <c r="E294" s="46"/>
      <c r="F294" s="64"/>
    </row>
    <row r="295" spans="1:6" s="6" customFormat="1" ht="30" customHeight="1" x14ac:dyDescent="0.2">
      <c r="A295" s="18" t="s">
        <v>547</v>
      </c>
      <c r="B295" s="15" t="s">
        <v>258</v>
      </c>
      <c r="C295" s="13" t="s">
        <v>176</v>
      </c>
      <c r="D295" s="36">
        <v>4</v>
      </c>
      <c r="E295" s="46"/>
      <c r="F295" s="64"/>
    </row>
    <row r="296" spans="1:6" s="6" customFormat="1" ht="20.100000000000001" customHeight="1" x14ac:dyDescent="0.2">
      <c r="A296" s="18" t="s">
        <v>548</v>
      </c>
      <c r="B296" s="15" t="s">
        <v>6</v>
      </c>
      <c r="C296" s="13" t="s">
        <v>177</v>
      </c>
      <c r="D296" s="36">
        <v>1</v>
      </c>
      <c r="E296" s="46"/>
      <c r="F296" s="64"/>
    </row>
    <row r="297" spans="1:6" s="6" customFormat="1" ht="20.100000000000001" customHeight="1" x14ac:dyDescent="0.2">
      <c r="A297" s="18" t="s">
        <v>549</v>
      </c>
      <c r="B297" s="15" t="s">
        <v>259</v>
      </c>
      <c r="C297" s="13" t="s">
        <v>177</v>
      </c>
      <c r="D297" s="36">
        <v>1</v>
      </c>
      <c r="E297" s="46"/>
      <c r="F297" s="64"/>
    </row>
    <row r="298" spans="1:6" s="6" customFormat="1" ht="20.100000000000001" customHeight="1" x14ac:dyDescent="0.2">
      <c r="A298" s="18" t="s">
        <v>550</v>
      </c>
      <c r="B298" s="15" t="s">
        <v>7</v>
      </c>
      <c r="C298" s="13" t="s">
        <v>177</v>
      </c>
      <c r="D298" s="36">
        <v>1</v>
      </c>
      <c r="E298" s="46"/>
      <c r="F298" s="64"/>
    </row>
    <row r="299" spans="1:6" s="6" customFormat="1" ht="20.100000000000001" customHeight="1" x14ac:dyDescent="0.2">
      <c r="A299" s="19" t="s">
        <v>91</v>
      </c>
      <c r="B299" s="92" t="s">
        <v>165</v>
      </c>
      <c r="C299" s="93"/>
      <c r="D299" s="93"/>
      <c r="E299" s="93"/>
      <c r="F299" s="94"/>
    </row>
    <row r="300" spans="1:6" s="6" customFormat="1" ht="30" customHeight="1" x14ac:dyDescent="0.2">
      <c r="A300" s="18" t="s">
        <v>551</v>
      </c>
      <c r="B300" s="15" t="s">
        <v>277</v>
      </c>
      <c r="C300" s="13" t="s">
        <v>176</v>
      </c>
      <c r="D300" s="36">
        <v>2</v>
      </c>
      <c r="E300" s="46"/>
      <c r="F300" s="64"/>
    </row>
    <row r="301" spans="1:6" s="6" customFormat="1" ht="42.6" customHeight="1" x14ac:dyDescent="0.2">
      <c r="A301" s="18" t="s">
        <v>552</v>
      </c>
      <c r="B301" s="15" t="s">
        <v>260</v>
      </c>
      <c r="C301" s="13" t="s">
        <v>176</v>
      </c>
      <c r="D301" s="36">
        <v>7</v>
      </c>
      <c r="E301" s="46"/>
      <c r="F301" s="64"/>
    </row>
    <row r="302" spans="1:6" s="6" customFormat="1" ht="30" customHeight="1" x14ac:dyDescent="0.2">
      <c r="A302" s="18" t="s">
        <v>553</v>
      </c>
      <c r="B302" s="15" t="s">
        <v>261</v>
      </c>
      <c r="C302" s="13" t="s">
        <v>176</v>
      </c>
      <c r="D302" s="36">
        <v>7</v>
      </c>
      <c r="E302" s="46"/>
      <c r="F302" s="64"/>
    </row>
    <row r="303" spans="1:6" s="6" customFormat="1" ht="30" customHeight="1" x14ac:dyDescent="0.2">
      <c r="A303" s="18" t="s">
        <v>554</v>
      </c>
      <c r="B303" s="15" t="s">
        <v>262</v>
      </c>
      <c r="C303" s="13" t="s">
        <v>176</v>
      </c>
      <c r="D303" s="36">
        <v>5</v>
      </c>
      <c r="E303" s="46"/>
      <c r="F303" s="64"/>
    </row>
    <row r="304" spans="1:6" s="6" customFormat="1" ht="30" customHeight="1" x14ac:dyDescent="0.2">
      <c r="A304" s="18" t="s">
        <v>555</v>
      </c>
      <c r="B304" s="15" t="s">
        <v>263</v>
      </c>
      <c r="C304" s="13" t="s">
        <v>176</v>
      </c>
      <c r="D304" s="36">
        <v>3</v>
      </c>
      <c r="E304" s="46"/>
      <c r="F304" s="64"/>
    </row>
    <row r="305" spans="1:6" s="6" customFormat="1" ht="30" customHeight="1" x14ac:dyDescent="0.2">
      <c r="A305" s="18" t="s">
        <v>556</v>
      </c>
      <c r="B305" s="15" t="s">
        <v>264</v>
      </c>
      <c r="C305" s="13" t="s">
        <v>176</v>
      </c>
      <c r="D305" s="36">
        <v>3</v>
      </c>
      <c r="E305" s="46"/>
      <c r="F305" s="64"/>
    </row>
    <row r="306" spans="1:6" s="6" customFormat="1" ht="30" customHeight="1" x14ac:dyDescent="0.2">
      <c r="A306" s="18" t="s">
        <v>557</v>
      </c>
      <c r="B306" s="15" t="s">
        <v>265</v>
      </c>
      <c r="C306" s="13" t="s">
        <v>176</v>
      </c>
      <c r="D306" s="36">
        <v>1</v>
      </c>
      <c r="E306" s="46"/>
      <c r="F306" s="64"/>
    </row>
    <row r="307" spans="1:6" s="6" customFormat="1" ht="20.100000000000001" customHeight="1" x14ac:dyDescent="0.2">
      <c r="A307" s="18" t="s">
        <v>558</v>
      </c>
      <c r="B307" s="15" t="s">
        <v>266</v>
      </c>
      <c r="C307" s="13" t="s">
        <v>176</v>
      </c>
      <c r="D307" s="36">
        <v>3</v>
      </c>
      <c r="E307" s="46"/>
      <c r="F307" s="64"/>
    </row>
    <row r="308" spans="1:6" s="6" customFormat="1" ht="20.100000000000001" customHeight="1" x14ac:dyDescent="0.2">
      <c r="A308" s="18" t="s">
        <v>559</v>
      </c>
      <c r="B308" s="15" t="s">
        <v>267</v>
      </c>
      <c r="C308" s="13" t="s">
        <v>176</v>
      </c>
      <c r="D308" s="36">
        <v>1</v>
      </c>
      <c r="E308" s="46"/>
      <c r="F308" s="64"/>
    </row>
    <row r="309" spans="1:6" s="6" customFormat="1" ht="42.6" customHeight="1" x14ac:dyDescent="0.2">
      <c r="A309" s="18" t="s">
        <v>560</v>
      </c>
      <c r="B309" s="15" t="s">
        <v>268</v>
      </c>
      <c r="C309" s="13" t="s">
        <v>176</v>
      </c>
      <c r="D309" s="36">
        <v>4</v>
      </c>
      <c r="E309" s="46"/>
      <c r="F309" s="64"/>
    </row>
    <row r="310" spans="1:6" s="6" customFormat="1" ht="42.6" customHeight="1" x14ac:dyDescent="0.2">
      <c r="A310" s="18" t="s">
        <v>561</v>
      </c>
      <c r="B310" s="15" t="s">
        <v>269</v>
      </c>
      <c r="C310" s="13" t="s">
        <v>176</v>
      </c>
      <c r="D310" s="36">
        <v>1</v>
      </c>
      <c r="E310" s="46"/>
      <c r="F310" s="64"/>
    </row>
    <row r="311" spans="1:6" s="6" customFormat="1" ht="42.6" customHeight="1" x14ac:dyDescent="0.2">
      <c r="A311" s="18" t="s">
        <v>562</v>
      </c>
      <c r="B311" s="15" t="s">
        <v>270</v>
      </c>
      <c r="C311" s="13" t="s">
        <v>176</v>
      </c>
      <c r="D311" s="36">
        <v>1</v>
      </c>
      <c r="E311" s="46"/>
      <c r="F311" s="64"/>
    </row>
    <row r="312" spans="1:6" s="6" customFormat="1" ht="30" customHeight="1" x14ac:dyDescent="0.2">
      <c r="A312" s="18" t="s">
        <v>563</v>
      </c>
      <c r="B312" s="15" t="s">
        <v>271</v>
      </c>
      <c r="C312" s="13" t="s">
        <v>176</v>
      </c>
      <c r="D312" s="36">
        <v>1</v>
      </c>
      <c r="E312" s="46"/>
      <c r="F312" s="64"/>
    </row>
    <row r="313" spans="1:6" s="6" customFormat="1" ht="42.6" customHeight="1" x14ac:dyDescent="0.2">
      <c r="A313" s="18" t="s">
        <v>564</v>
      </c>
      <c r="B313" s="15" t="s">
        <v>272</v>
      </c>
      <c r="C313" s="13" t="s">
        <v>176</v>
      </c>
      <c r="D313" s="36">
        <v>1</v>
      </c>
      <c r="E313" s="46"/>
      <c r="F313" s="64"/>
    </row>
    <row r="314" spans="1:6" s="6" customFormat="1" ht="42.6" customHeight="1" x14ac:dyDescent="0.2">
      <c r="A314" s="18" t="s">
        <v>565</v>
      </c>
      <c r="B314" s="15" t="s">
        <v>273</v>
      </c>
      <c r="C314" s="13" t="s">
        <v>176</v>
      </c>
      <c r="D314" s="36">
        <v>1</v>
      </c>
      <c r="E314" s="46"/>
      <c r="F314" s="64"/>
    </row>
    <row r="315" spans="1:6" s="6" customFormat="1" ht="42.6" customHeight="1" x14ac:dyDescent="0.2">
      <c r="A315" s="18" t="s">
        <v>566</v>
      </c>
      <c r="B315" s="15" t="s">
        <v>274</v>
      </c>
      <c r="C315" s="13" t="s">
        <v>176</v>
      </c>
      <c r="D315" s="36">
        <v>3</v>
      </c>
      <c r="E315" s="46"/>
      <c r="F315" s="64"/>
    </row>
    <row r="316" spans="1:6" s="6" customFormat="1" ht="30" customHeight="1" x14ac:dyDescent="0.2">
      <c r="A316" s="18" t="s">
        <v>567</v>
      </c>
      <c r="B316" s="15" t="s">
        <v>275</v>
      </c>
      <c r="C316" s="13" t="s">
        <v>176</v>
      </c>
      <c r="D316" s="36">
        <v>1</v>
      </c>
      <c r="E316" s="46"/>
      <c r="F316" s="64"/>
    </row>
    <row r="317" spans="1:6" s="6" customFormat="1" ht="30" customHeight="1" x14ac:dyDescent="0.2">
      <c r="A317" s="18" t="s">
        <v>568</v>
      </c>
      <c r="B317" s="15" t="s">
        <v>278</v>
      </c>
      <c r="C317" s="13" t="s">
        <v>176</v>
      </c>
      <c r="D317" s="36">
        <v>6</v>
      </c>
      <c r="E317" s="46"/>
      <c r="F317" s="64"/>
    </row>
    <row r="318" spans="1:6" s="6" customFormat="1" ht="20.100000000000001" customHeight="1" x14ac:dyDescent="0.2">
      <c r="A318" s="18" t="s">
        <v>569</v>
      </c>
      <c r="B318" s="15" t="s">
        <v>276</v>
      </c>
      <c r="C318" s="13" t="s">
        <v>177</v>
      </c>
      <c r="D318" s="36">
        <v>1</v>
      </c>
      <c r="E318" s="46"/>
      <c r="F318" s="64"/>
    </row>
    <row r="319" spans="1:6" ht="20.100000000000001" customHeight="1" x14ac:dyDescent="0.2">
      <c r="A319" s="19" t="s">
        <v>92</v>
      </c>
      <c r="B319" s="92" t="s">
        <v>166</v>
      </c>
      <c r="C319" s="93"/>
      <c r="D319" s="93"/>
      <c r="E319" s="93"/>
      <c r="F319" s="94"/>
    </row>
    <row r="320" spans="1:6" s="6" customFormat="1" ht="30" customHeight="1" x14ac:dyDescent="0.2">
      <c r="A320" s="18" t="s">
        <v>570</v>
      </c>
      <c r="B320" s="15" t="s">
        <v>279</v>
      </c>
      <c r="C320" s="13" t="s">
        <v>176</v>
      </c>
      <c r="D320" s="36">
        <v>10</v>
      </c>
      <c r="E320" s="46"/>
      <c r="F320" s="64"/>
    </row>
    <row r="321" spans="1:6" s="6" customFormat="1" ht="30" customHeight="1" x14ac:dyDescent="0.2">
      <c r="A321" s="18" t="s">
        <v>571</v>
      </c>
      <c r="B321" s="15" t="s">
        <v>280</v>
      </c>
      <c r="C321" s="13" t="s">
        <v>32</v>
      </c>
      <c r="D321" s="36">
        <v>80</v>
      </c>
      <c r="E321" s="46"/>
      <c r="F321" s="64"/>
    </row>
    <row r="322" spans="1:6" s="6" customFormat="1" ht="30" customHeight="1" x14ac:dyDescent="0.2">
      <c r="A322" s="18" t="s">
        <v>572</v>
      </c>
      <c r="B322" s="15" t="s">
        <v>281</v>
      </c>
      <c r="C322" s="13" t="s">
        <v>32</v>
      </c>
      <c r="D322" s="36">
        <v>70</v>
      </c>
      <c r="E322" s="46"/>
      <c r="F322" s="64"/>
    </row>
    <row r="323" spans="1:6" s="6" customFormat="1" ht="30" customHeight="1" x14ac:dyDescent="0.2">
      <c r="A323" s="18" t="s">
        <v>573</v>
      </c>
      <c r="B323" s="15" t="s">
        <v>282</v>
      </c>
      <c r="C323" s="13" t="s">
        <v>32</v>
      </c>
      <c r="D323" s="36">
        <v>50</v>
      </c>
      <c r="E323" s="46"/>
      <c r="F323" s="64"/>
    </row>
    <row r="324" spans="1:6" s="6" customFormat="1" ht="30" customHeight="1" x14ac:dyDescent="0.2">
      <c r="A324" s="18" t="s">
        <v>574</v>
      </c>
      <c r="B324" s="15" t="s">
        <v>283</v>
      </c>
      <c r="C324" s="13" t="s">
        <v>176</v>
      </c>
      <c r="D324" s="36">
        <v>1</v>
      </c>
      <c r="E324" s="46"/>
      <c r="F324" s="64"/>
    </row>
    <row r="325" spans="1:6" s="6" customFormat="1" ht="42.6" customHeight="1" x14ac:dyDescent="0.2">
      <c r="A325" s="18" t="s">
        <v>575</v>
      </c>
      <c r="B325" s="15" t="s">
        <v>260</v>
      </c>
      <c r="C325" s="13" t="s">
        <v>176</v>
      </c>
      <c r="D325" s="36">
        <v>1</v>
      </c>
      <c r="E325" s="46"/>
      <c r="F325" s="64"/>
    </row>
    <row r="326" spans="1:6" s="6" customFormat="1" ht="30" customHeight="1" x14ac:dyDescent="0.2">
      <c r="A326" s="18" t="s">
        <v>576</v>
      </c>
      <c r="B326" s="15" t="s">
        <v>264</v>
      </c>
      <c r="C326" s="13" t="s">
        <v>176</v>
      </c>
      <c r="D326" s="36">
        <v>1</v>
      </c>
      <c r="E326" s="46"/>
      <c r="F326" s="64"/>
    </row>
    <row r="327" spans="1:6" s="6" customFormat="1" ht="30" customHeight="1" x14ac:dyDescent="0.2">
      <c r="A327" s="18" t="s">
        <v>577</v>
      </c>
      <c r="B327" s="15" t="s">
        <v>284</v>
      </c>
      <c r="C327" s="13" t="s">
        <v>176</v>
      </c>
      <c r="D327" s="36">
        <v>1</v>
      </c>
      <c r="E327" s="46"/>
      <c r="F327" s="64"/>
    </row>
    <row r="328" spans="1:6" s="6" customFormat="1" ht="31.5" customHeight="1" x14ac:dyDescent="0.2">
      <c r="A328" s="18" t="s">
        <v>578</v>
      </c>
      <c r="B328" s="15" t="s">
        <v>285</v>
      </c>
      <c r="C328" s="13" t="s">
        <v>176</v>
      </c>
      <c r="D328" s="36">
        <v>1</v>
      </c>
      <c r="E328" s="46"/>
      <c r="F328" s="64"/>
    </row>
    <row r="329" spans="1:6" s="6" customFormat="1" ht="30" customHeight="1" x14ac:dyDescent="0.2">
      <c r="A329" s="18" t="s">
        <v>579</v>
      </c>
      <c r="B329" s="15" t="s">
        <v>286</v>
      </c>
      <c r="C329" s="13" t="s">
        <v>176</v>
      </c>
      <c r="D329" s="36">
        <v>5</v>
      </c>
      <c r="E329" s="46"/>
      <c r="F329" s="64"/>
    </row>
    <row r="330" spans="1:6" s="6" customFormat="1" ht="30" customHeight="1" x14ac:dyDescent="0.2">
      <c r="A330" s="18" t="s">
        <v>580</v>
      </c>
      <c r="B330" s="15" t="s">
        <v>287</v>
      </c>
      <c r="C330" s="13" t="s">
        <v>176</v>
      </c>
      <c r="D330" s="36">
        <v>5</v>
      </c>
      <c r="E330" s="46"/>
      <c r="F330" s="64"/>
    </row>
    <row r="331" spans="1:6" s="6" customFormat="1" ht="42.6" customHeight="1" x14ac:dyDescent="0.2">
      <c r="A331" s="18" t="s">
        <v>581</v>
      </c>
      <c r="B331" s="15" t="s">
        <v>288</v>
      </c>
      <c r="C331" s="13" t="s">
        <v>176</v>
      </c>
      <c r="D331" s="36">
        <v>5</v>
      </c>
      <c r="E331" s="46"/>
      <c r="F331" s="64"/>
    </row>
    <row r="332" spans="1:6" s="6" customFormat="1" ht="30" customHeight="1" x14ac:dyDescent="0.2">
      <c r="A332" s="18" t="s">
        <v>582</v>
      </c>
      <c r="B332" s="15" t="s">
        <v>289</v>
      </c>
      <c r="C332" s="13" t="s">
        <v>176</v>
      </c>
      <c r="D332" s="36">
        <v>5</v>
      </c>
      <c r="E332" s="46"/>
      <c r="F332" s="64"/>
    </row>
    <row r="333" spans="1:6" s="6" customFormat="1" ht="30" customHeight="1" x14ac:dyDescent="0.2">
      <c r="A333" s="18" t="s">
        <v>583</v>
      </c>
      <c r="B333" s="15" t="s">
        <v>290</v>
      </c>
      <c r="C333" s="13" t="s">
        <v>32</v>
      </c>
      <c r="D333" s="36">
        <v>2</v>
      </c>
      <c r="E333" s="46"/>
      <c r="F333" s="64"/>
    </row>
    <row r="334" spans="1:6" s="6" customFormat="1" ht="42.6" customHeight="1" x14ac:dyDescent="0.2">
      <c r="A334" s="18" t="s">
        <v>584</v>
      </c>
      <c r="B334" s="15" t="s">
        <v>291</v>
      </c>
      <c r="C334" s="13" t="s">
        <v>176</v>
      </c>
      <c r="D334" s="36">
        <v>3</v>
      </c>
      <c r="E334" s="46"/>
      <c r="F334" s="64"/>
    </row>
    <row r="335" spans="1:6" s="6" customFormat="1" ht="42.6" customHeight="1" x14ac:dyDescent="0.2">
      <c r="A335" s="18" t="s">
        <v>585</v>
      </c>
      <c r="B335" s="15" t="s">
        <v>292</v>
      </c>
      <c r="C335" s="13" t="s">
        <v>176</v>
      </c>
      <c r="D335" s="36">
        <v>5</v>
      </c>
      <c r="E335" s="46"/>
      <c r="F335" s="64"/>
    </row>
    <row r="336" spans="1:6" s="6" customFormat="1" ht="20.100000000000001" customHeight="1" x14ac:dyDescent="0.2">
      <c r="A336" s="18" t="s">
        <v>586</v>
      </c>
      <c r="B336" s="15" t="s">
        <v>293</v>
      </c>
      <c r="C336" s="13" t="s">
        <v>176</v>
      </c>
      <c r="D336" s="36">
        <v>1</v>
      </c>
      <c r="E336" s="46"/>
      <c r="F336" s="64"/>
    </row>
    <row r="337" spans="1:6" s="6" customFormat="1" ht="20.100000000000001" customHeight="1" x14ac:dyDescent="0.2">
      <c r="A337" s="18" t="s">
        <v>587</v>
      </c>
      <c r="B337" s="15" t="s">
        <v>294</v>
      </c>
      <c r="C337" s="13" t="s">
        <v>176</v>
      </c>
      <c r="D337" s="36">
        <v>1</v>
      </c>
      <c r="E337" s="46"/>
      <c r="F337" s="64"/>
    </row>
    <row r="338" spans="1:6" s="6" customFormat="1" ht="30" customHeight="1" x14ac:dyDescent="0.2">
      <c r="A338" s="18" t="s">
        <v>588</v>
      </c>
      <c r="B338" s="15" t="s">
        <v>295</v>
      </c>
      <c r="C338" s="13" t="s">
        <v>177</v>
      </c>
      <c r="D338" s="36">
        <v>1</v>
      </c>
      <c r="E338" s="46"/>
      <c r="F338" s="64"/>
    </row>
    <row r="339" spans="1:6" s="6" customFormat="1" ht="30" customHeight="1" x14ac:dyDescent="0.2">
      <c r="A339" s="18" t="s">
        <v>589</v>
      </c>
      <c r="B339" s="69" t="s">
        <v>296</v>
      </c>
      <c r="C339" s="70" t="s">
        <v>177</v>
      </c>
      <c r="D339" s="71">
        <v>1</v>
      </c>
      <c r="E339" s="46"/>
      <c r="F339" s="64"/>
    </row>
    <row r="340" spans="1:6" ht="20.100000000000001" customHeight="1" x14ac:dyDescent="0.2">
      <c r="A340" s="19" t="s">
        <v>93</v>
      </c>
      <c r="B340" s="92" t="s">
        <v>167</v>
      </c>
      <c r="C340" s="93"/>
      <c r="D340" s="93"/>
      <c r="E340" s="93"/>
      <c r="F340" s="94"/>
    </row>
    <row r="341" spans="1:6" s="6" customFormat="1" ht="30" customHeight="1" x14ac:dyDescent="0.2">
      <c r="A341" s="18" t="s">
        <v>590</v>
      </c>
      <c r="B341" s="58" t="s">
        <v>297</v>
      </c>
      <c r="C341" s="51" t="s">
        <v>32</v>
      </c>
      <c r="D341" s="52">
        <v>75</v>
      </c>
      <c r="E341" s="46"/>
      <c r="F341" s="64"/>
    </row>
    <row r="342" spans="1:6" s="6" customFormat="1" ht="30" customHeight="1" x14ac:dyDescent="0.2">
      <c r="A342" s="18" t="s">
        <v>591</v>
      </c>
      <c r="B342" s="15" t="s">
        <v>298</v>
      </c>
      <c r="C342" s="13" t="s">
        <v>32</v>
      </c>
      <c r="D342" s="36">
        <v>20</v>
      </c>
      <c r="E342" s="46"/>
      <c r="F342" s="64"/>
    </row>
    <row r="343" spans="1:6" s="6" customFormat="1" ht="30" customHeight="1" x14ac:dyDescent="0.2">
      <c r="A343" s="18" t="s">
        <v>592</v>
      </c>
      <c r="B343" s="15" t="s">
        <v>299</v>
      </c>
      <c r="C343" s="13" t="s">
        <v>176</v>
      </c>
      <c r="D343" s="36">
        <v>20</v>
      </c>
      <c r="E343" s="46"/>
      <c r="F343" s="64"/>
    </row>
    <row r="344" spans="1:6" s="6" customFormat="1" ht="42.6" customHeight="1" x14ac:dyDescent="0.2">
      <c r="A344" s="18" t="s">
        <v>593</v>
      </c>
      <c r="B344" s="15" t="s">
        <v>300</v>
      </c>
      <c r="C344" s="13" t="s">
        <v>176</v>
      </c>
      <c r="D344" s="36">
        <v>1</v>
      </c>
      <c r="E344" s="46"/>
      <c r="F344" s="64"/>
    </row>
    <row r="345" spans="1:6" s="6" customFormat="1" ht="42.6" customHeight="1" x14ac:dyDescent="0.2">
      <c r="A345" s="18" t="s">
        <v>594</v>
      </c>
      <c r="B345" s="15" t="s">
        <v>301</v>
      </c>
      <c r="C345" s="13" t="s">
        <v>176</v>
      </c>
      <c r="D345" s="36">
        <v>1</v>
      </c>
      <c r="E345" s="46"/>
      <c r="F345" s="64"/>
    </row>
    <row r="346" spans="1:6" s="6" customFormat="1" ht="20.100000000000001" customHeight="1" x14ac:dyDescent="0.2">
      <c r="A346" s="18" t="s">
        <v>595</v>
      </c>
      <c r="B346" s="69" t="s">
        <v>8</v>
      </c>
      <c r="C346" s="70" t="s">
        <v>177</v>
      </c>
      <c r="D346" s="71">
        <v>1</v>
      </c>
      <c r="E346" s="46"/>
      <c r="F346" s="64"/>
    </row>
    <row r="347" spans="1:6" ht="20.100000000000001" customHeight="1" x14ac:dyDescent="0.2">
      <c r="A347" s="19" t="s">
        <v>94</v>
      </c>
      <c r="B347" s="92" t="s">
        <v>168</v>
      </c>
      <c r="C347" s="93"/>
      <c r="D347" s="93"/>
      <c r="E347" s="93"/>
      <c r="F347" s="94"/>
    </row>
    <row r="348" spans="1:6" s="6" customFormat="1" ht="30" customHeight="1" x14ac:dyDescent="0.2">
      <c r="A348" s="18" t="s">
        <v>596</v>
      </c>
      <c r="B348" s="58" t="s">
        <v>303</v>
      </c>
      <c r="C348" s="51" t="s">
        <v>32</v>
      </c>
      <c r="D348" s="52">
        <v>150</v>
      </c>
      <c r="E348" s="46"/>
      <c r="F348" s="64"/>
    </row>
    <row r="349" spans="1:6" s="6" customFormat="1" ht="30" customHeight="1" x14ac:dyDescent="0.2">
      <c r="A349" s="18" t="s">
        <v>597</v>
      </c>
      <c r="B349" s="15" t="s">
        <v>304</v>
      </c>
      <c r="C349" s="13" t="s">
        <v>32</v>
      </c>
      <c r="D349" s="36">
        <v>50</v>
      </c>
      <c r="E349" s="46"/>
      <c r="F349" s="64"/>
    </row>
    <row r="350" spans="1:6" s="6" customFormat="1" ht="30" customHeight="1" x14ac:dyDescent="0.2">
      <c r="A350" s="18" t="s">
        <v>598</v>
      </c>
      <c r="B350" s="15" t="s">
        <v>302</v>
      </c>
      <c r="C350" s="13" t="s">
        <v>32</v>
      </c>
      <c r="D350" s="36">
        <v>50</v>
      </c>
      <c r="E350" s="46"/>
      <c r="F350" s="64"/>
    </row>
    <row r="351" spans="1:6" s="6" customFormat="1" ht="42.6" customHeight="1" x14ac:dyDescent="0.2">
      <c r="A351" s="18" t="s">
        <v>599</v>
      </c>
      <c r="B351" s="15" t="s">
        <v>305</v>
      </c>
      <c r="C351" s="13" t="s">
        <v>32</v>
      </c>
      <c r="D351" s="36">
        <v>65</v>
      </c>
      <c r="E351" s="46"/>
      <c r="F351" s="64"/>
    </row>
    <row r="352" spans="1:6" s="6" customFormat="1" ht="42.6" customHeight="1" x14ac:dyDescent="0.2">
      <c r="A352" s="18" t="s">
        <v>600</v>
      </c>
      <c r="B352" s="15" t="s">
        <v>306</v>
      </c>
      <c r="C352" s="13" t="s">
        <v>32</v>
      </c>
      <c r="D352" s="36">
        <v>10</v>
      </c>
      <c r="E352" s="46"/>
      <c r="F352" s="64"/>
    </row>
    <row r="353" spans="1:6" s="6" customFormat="1" ht="54.95" customHeight="1" x14ac:dyDescent="0.2">
      <c r="A353" s="18" t="s">
        <v>601</v>
      </c>
      <c r="B353" s="15" t="s">
        <v>307</v>
      </c>
      <c r="C353" s="13" t="s">
        <v>32</v>
      </c>
      <c r="D353" s="36">
        <v>15</v>
      </c>
      <c r="E353" s="46"/>
      <c r="F353" s="64"/>
    </row>
    <row r="354" spans="1:6" s="6" customFormat="1" ht="30" customHeight="1" x14ac:dyDescent="0.2">
      <c r="A354" s="18" t="s">
        <v>602</v>
      </c>
      <c r="B354" s="15" t="s">
        <v>308</v>
      </c>
      <c r="C354" s="13" t="s">
        <v>32</v>
      </c>
      <c r="D354" s="36">
        <v>15</v>
      </c>
      <c r="E354" s="46"/>
      <c r="F354" s="64"/>
    </row>
    <row r="355" spans="1:6" s="6" customFormat="1" ht="30" customHeight="1" x14ac:dyDescent="0.2">
      <c r="A355" s="18" t="s">
        <v>603</v>
      </c>
      <c r="B355" s="15" t="s">
        <v>309</v>
      </c>
      <c r="C355" s="13" t="s">
        <v>32</v>
      </c>
      <c r="D355" s="36">
        <v>5</v>
      </c>
      <c r="E355" s="46"/>
      <c r="F355" s="64"/>
    </row>
    <row r="356" spans="1:6" s="6" customFormat="1" ht="30" customHeight="1" x14ac:dyDescent="0.2">
      <c r="A356" s="18" t="s">
        <v>604</v>
      </c>
      <c r="B356" s="15" t="s">
        <v>310</v>
      </c>
      <c r="C356" s="13" t="s">
        <v>32</v>
      </c>
      <c r="D356" s="36">
        <v>100</v>
      </c>
      <c r="E356" s="46"/>
      <c r="F356" s="64"/>
    </row>
    <row r="357" spans="1:6" s="6" customFormat="1" ht="30" customHeight="1" x14ac:dyDescent="0.2">
      <c r="A357" s="18" t="s">
        <v>605</v>
      </c>
      <c r="B357" s="15" t="s">
        <v>311</v>
      </c>
      <c r="C357" s="13" t="s">
        <v>32</v>
      </c>
      <c r="D357" s="36">
        <v>50</v>
      </c>
      <c r="E357" s="46"/>
      <c r="F357" s="64"/>
    </row>
    <row r="358" spans="1:6" s="6" customFormat="1" ht="30" customHeight="1" x14ac:dyDescent="0.2">
      <c r="A358" s="18" t="s">
        <v>606</v>
      </c>
      <c r="B358" s="15" t="s">
        <v>312</v>
      </c>
      <c r="C358" s="13" t="s">
        <v>32</v>
      </c>
      <c r="D358" s="36">
        <v>50</v>
      </c>
      <c r="E358" s="46"/>
      <c r="F358" s="64"/>
    </row>
    <row r="359" spans="1:6" s="6" customFormat="1" ht="20.100000000000001" customHeight="1" x14ac:dyDescent="0.2">
      <c r="A359" s="18" t="s">
        <v>607</v>
      </c>
      <c r="B359" s="69" t="s">
        <v>9</v>
      </c>
      <c r="C359" s="70" t="s">
        <v>177</v>
      </c>
      <c r="D359" s="71">
        <v>1</v>
      </c>
      <c r="E359" s="46"/>
      <c r="F359" s="64"/>
    </row>
    <row r="360" spans="1:6" ht="20.100000000000001" customHeight="1" x14ac:dyDescent="0.2">
      <c r="A360" s="19" t="s">
        <v>95</v>
      </c>
      <c r="B360" s="92" t="s">
        <v>169</v>
      </c>
      <c r="C360" s="93"/>
      <c r="D360" s="93"/>
      <c r="E360" s="93"/>
      <c r="F360" s="94"/>
    </row>
    <row r="361" spans="1:6" s="6" customFormat="1" ht="42.6" customHeight="1" x14ac:dyDescent="0.2">
      <c r="A361" s="18" t="s">
        <v>608</v>
      </c>
      <c r="B361" s="58" t="s">
        <v>313</v>
      </c>
      <c r="C361" s="51" t="s">
        <v>176</v>
      </c>
      <c r="D361" s="52">
        <v>1</v>
      </c>
      <c r="E361" s="46"/>
      <c r="F361" s="64"/>
    </row>
    <row r="362" spans="1:6" s="6" customFormat="1" ht="67.5" customHeight="1" x14ac:dyDescent="0.2">
      <c r="A362" s="18" t="s">
        <v>609</v>
      </c>
      <c r="B362" s="15" t="s">
        <v>314</v>
      </c>
      <c r="C362" s="13" t="s">
        <v>176</v>
      </c>
      <c r="D362" s="36">
        <v>1</v>
      </c>
      <c r="E362" s="46"/>
      <c r="F362" s="64"/>
    </row>
    <row r="363" spans="1:6" s="6" customFormat="1" ht="20.100000000000001" customHeight="1" x14ac:dyDescent="0.2">
      <c r="A363" s="18" t="s">
        <v>610</v>
      </c>
      <c r="B363" s="69" t="s">
        <v>315</v>
      </c>
      <c r="C363" s="70" t="s">
        <v>177</v>
      </c>
      <c r="D363" s="71">
        <v>1</v>
      </c>
      <c r="E363" s="46"/>
      <c r="F363" s="64"/>
    </row>
    <row r="364" spans="1:6" s="6" customFormat="1" ht="20.100000000000001" customHeight="1" x14ac:dyDescent="0.2">
      <c r="A364" s="19" t="s">
        <v>96</v>
      </c>
      <c r="B364" s="92" t="s">
        <v>170</v>
      </c>
      <c r="C364" s="93"/>
      <c r="D364" s="93"/>
      <c r="E364" s="93"/>
      <c r="F364" s="94"/>
    </row>
    <row r="365" spans="1:6" s="6" customFormat="1" ht="20.100000000000001" customHeight="1" x14ac:dyDescent="0.2">
      <c r="A365" s="18" t="s">
        <v>611</v>
      </c>
      <c r="B365" s="72" t="s">
        <v>316</v>
      </c>
      <c r="C365" s="73" t="s">
        <v>177</v>
      </c>
      <c r="D365" s="74">
        <v>1</v>
      </c>
      <c r="E365" s="46"/>
      <c r="F365" s="64"/>
    </row>
    <row r="366" spans="1:6" s="6" customFormat="1" ht="20.100000000000001" customHeight="1" x14ac:dyDescent="0.2">
      <c r="A366" s="19" t="s">
        <v>622</v>
      </c>
      <c r="B366" s="92" t="s">
        <v>623</v>
      </c>
      <c r="C366" s="93"/>
      <c r="D366" s="93"/>
      <c r="E366" s="93"/>
      <c r="F366" s="94"/>
    </row>
    <row r="367" spans="1:6" s="6" customFormat="1" ht="20.100000000000001" customHeight="1" x14ac:dyDescent="0.2">
      <c r="A367" s="18" t="s">
        <v>625</v>
      </c>
      <c r="B367" s="58" t="s">
        <v>624</v>
      </c>
      <c r="C367" s="51" t="s">
        <v>177</v>
      </c>
      <c r="D367" s="52">
        <v>1</v>
      </c>
      <c r="E367" s="46"/>
      <c r="F367" s="64"/>
    </row>
    <row r="368" spans="1:6" s="6" customFormat="1" ht="32.25" customHeight="1" x14ac:dyDescent="0.2">
      <c r="A368" s="18" t="s">
        <v>626</v>
      </c>
      <c r="B368" s="15" t="s">
        <v>627</v>
      </c>
      <c r="C368" s="13" t="s">
        <v>177</v>
      </c>
      <c r="D368" s="36">
        <v>1</v>
      </c>
      <c r="E368" s="46"/>
      <c r="F368" s="64"/>
    </row>
    <row r="369" spans="1:6" ht="20.100000000000001" customHeight="1" x14ac:dyDescent="0.2">
      <c r="A369" s="115"/>
      <c r="B369" s="116"/>
      <c r="C369" s="114" t="s">
        <v>682</v>
      </c>
      <c r="D369" s="114"/>
      <c r="E369" s="75"/>
      <c r="F369" s="67"/>
    </row>
    <row r="370" spans="1:6" s="3" customFormat="1" ht="5.0999999999999996" customHeight="1" x14ac:dyDescent="0.25">
      <c r="A370" s="89"/>
      <c r="B370" s="90"/>
      <c r="C370" s="90"/>
      <c r="D370" s="90"/>
      <c r="E370" s="90"/>
      <c r="F370" s="91"/>
    </row>
    <row r="371" spans="1:6" s="4" customFormat="1" ht="14.25" customHeight="1" x14ac:dyDescent="0.2">
      <c r="A371" s="48">
        <v>10</v>
      </c>
      <c r="B371" s="83" t="s">
        <v>694</v>
      </c>
      <c r="C371" s="84"/>
      <c r="D371" s="84"/>
      <c r="E371" s="84"/>
      <c r="F371" s="85"/>
    </row>
    <row r="372" spans="1:6" s="4" customFormat="1" ht="14.25" x14ac:dyDescent="0.2">
      <c r="A372" s="18" t="s">
        <v>612</v>
      </c>
      <c r="B372" s="62" t="s">
        <v>695</v>
      </c>
      <c r="C372" s="43" t="s">
        <v>4</v>
      </c>
      <c r="D372" s="44">
        <v>15</v>
      </c>
      <c r="E372" s="46"/>
      <c r="F372" s="64"/>
    </row>
    <row r="373" spans="1:6" ht="20.100000000000001" customHeight="1" x14ac:dyDescent="0.2">
      <c r="A373" s="28"/>
      <c r="B373" s="78"/>
      <c r="C373" s="114" t="s">
        <v>680</v>
      </c>
      <c r="D373" s="114"/>
      <c r="E373" s="75"/>
      <c r="F373" s="67"/>
    </row>
    <row r="374" spans="1:6" s="3" customFormat="1" ht="5.0999999999999996" customHeight="1" x14ac:dyDescent="0.25">
      <c r="A374" s="117"/>
      <c r="B374" s="118"/>
      <c r="C374" s="118"/>
      <c r="D374" s="118"/>
      <c r="E374" s="118"/>
      <c r="F374" s="119"/>
    </row>
    <row r="375" spans="1:6" ht="26.25" customHeight="1" x14ac:dyDescent="0.2">
      <c r="A375" s="112" t="s">
        <v>681</v>
      </c>
      <c r="B375" s="113"/>
      <c r="C375" s="113"/>
      <c r="D375" s="113"/>
      <c r="E375" s="79"/>
      <c r="F375" s="68"/>
    </row>
    <row r="376" spans="1:6" ht="5.0999999999999996" customHeight="1" x14ac:dyDescent="0.2">
      <c r="A376" s="128"/>
      <c r="B376" s="129"/>
      <c r="C376" s="129"/>
      <c r="D376" s="129"/>
      <c r="E376" s="129"/>
      <c r="F376" s="130"/>
    </row>
    <row r="377" spans="1:6" ht="20.100000000000001" customHeight="1" x14ac:dyDescent="0.2">
      <c r="A377" s="131" t="s">
        <v>684</v>
      </c>
      <c r="B377" s="132"/>
      <c r="C377" s="132"/>
      <c r="D377" s="132"/>
      <c r="E377" s="132"/>
      <c r="F377" s="133"/>
    </row>
    <row r="378" spans="1:6" ht="30.75" customHeight="1" x14ac:dyDescent="0.2">
      <c r="A378" s="76" t="s">
        <v>687</v>
      </c>
      <c r="B378" s="126" t="s">
        <v>698</v>
      </c>
      <c r="C378" s="126"/>
      <c r="D378" s="126"/>
      <c r="E378" s="126"/>
      <c r="F378" s="127"/>
    </row>
    <row r="379" spans="1:6" ht="31.5" customHeight="1" x14ac:dyDescent="0.2">
      <c r="A379" s="76" t="s">
        <v>688</v>
      </c>
      <c r="B379" s="126" t="s">
        <v>685</v>
      </c>
      <c r="C379" s="126"/>
      <c r="D379" s="126"/>
      <c r="E379" s="126"/>
      <c r="F379" s="127"/>
    </row>
    <row r="380" spans="1:6" ht="24" customHeight="1" x14ac:dyDescent="0.2">
      <c r="A380" s="76" t="s">
        <v>689</v>
      </c>
      <c r="B380" s="126" t="s">
        <v>699</v>
      </c>
      <c r="C380" s="126"/>
      <c r="D380" s="126"/>
      <c r="E380" s="126"/>
      <c r="F380" s="127"/>
    </row>
    <row r="381" spans="1:6" ht="28.5" customHeight="1" thickBot="1" x14ac:dyDescent="0.25">
      <c r="A381" s="60" t="s">
        <v>690</v>
      </c>
      <c r="B381" s="134" t="s">
        <v>686</v>
      </c>
      <c r="C381" s="134"/>
      <c r="D381" s="134"/>
      <c r="E381" s="134"/>
      <c r="F381" s="135"/>
    </row>
    <row r="382" spans="1:6" x14ac:dyDescent="0.2">
      <c r="A382" s="21"/>
      <c r="B382" s="22"/>
      <c r="C382" s="23"/>
      <c r="D382" s="37"/>
      <c r="E382" s="24"/>
      <c r="F382" s="61"/>
    </row>
    <row r="383" spans="1:6" x14ac:dyDescent="0.2">
      <c r="A383" s="21"/>
      <c r="B383" s="22"/>
      <c r="C383" s="23"/>
      <c r="D383" s="37"/>
      <c r="E383" s="24"/>
      <c r="F383" s="61"/>
    </row>
    <row r="384" spans="1:6" x14ac:dyDescent="0.2">
      <c r="A384" s="21"/>
      <c r="B384" s="22"/>
      <c r="C384" s="23"/>
      <c r="D384" s="37"/>
      <c r="E384" s="24"/>
      <c r="F384" s="61"/>
    </row>
    <row r="385" spans="1:6" x14ac:dyDescent="0.2">
      <c r="A385" s="21"/>
      <c r="B385" s="22"/>
      <c r="C385" s="23"/>
      <c r="D385" s="37"/>
      <c r="E385" s="24"/>
      <c r="F385" s="61"/>
    </row>
    <row r="386" spans="1:6" x14ac:dyDescent="0.2">
      <c r="A386" s="21"/>
      <c r="B386" s="22"/>
      <c r="C386" s="23"/>
      <c r="D386" s="37"/>
      <c r="E386" s="24"/>
      <c r="F386" s="61"/>
    </row>
    <row r="387" spans="1:6" x14ac:dyDescent="0.2">
      <c r="A387" s="21"/>
      <c r="B387" s="22"/>
      <c r="C387" s="23"/>
      <c r="D387" s="37"/>
      <c r="E387" s="24"/>
      <c r="F387" s="61"/>
    </row>
    <row r="388" spans="1:6" x14ac:dyDescent="0.2">
      <c r="A388" s="21"/>
      <c r="B388" s="22"/>
      <c r="C388" s="23"/>
      <c r="D388" s="37"/>
      <c r="E388" s="24"/>
      <c r="F388" s="61"/>
    </row>
    <row r="389" spans="1:6" x14ac:dyDescent="0.2">
      <c r="A389" s="21"/>
      <c r="B389" s="22"/>
      <c r="C389" s="23"/>
      <c r="D389" s="37"/>
      <c r="E389" s="24"/>
      <c r="F389" s="61"/>
    </row>
    <row r="390" spans="1:6" x14ac:dyDescent="0.2">
      <c r="A390" s="21"/>
      <c r="B390" s="22"/>
      <c r="C390" s="23"/>
      <c r="D390" s="37"/>
      <c r="E390" s="24"/>
      <c r="F390" s="61"/>
    </row>
    <row r="391" spans="1:6" x14ac:dyDescent="0.2">
      <c r="A391" s="21"/>
      <c r="B391" s="22"/>
      <c r="C391" s="23"/>
      <c r="D391" s="37"/>
      <c r="E391" s="24"/>
      <c r="F391" s="61"/>
    </row>
    <row r="392" spans="1:6" x14ac:dyDescent="0.2">
      <c r="A392" s="21"/>
      <c r="B392" s="22"/>
      <c r="C392" s="23"/>
      <c r="D392" s="37"/>
      <c r="E392" s="24"/>
      <c r="F392" s="61"/>
    </row>
    <row r="393" spans="1:6" x14ac:dyDescent="0.2">
      <c r="A393" s="21"/>
      <c r="B393" s="22"/>
      <c r="C393" s="23"/>
      <c r="D393" s="37"/>
      <c r="E393" s="24"/>
      <c r="F393" s="61"/>
    </row>
    <row r="394" spans="1:6" x14ac:dyDescent="0.2">
      <c r="A394" s="21"/>
      <c r="B394" s="22"/>
      <c r="C394" s="23"/>
      <c r="D394" s="37"/>
      <c r="E394" s="24"/>
      <c r="F394" s="61"/>
    </row>
    <row r="395" spans="1:6" x14ac:dyDescent="0.2">
      <c r="A395" s="21"/>
      <c r="B395" s="22"/>
      <c r="C395" s="23"/>
      <c r="D395" s="37"/>
      <c r="E395" s="24"/>
      <c r="F395" s="61"/>
    </row>
    <row r="396" spans="1:6" x14ac:dyDescent="0.2">
      <c r="A396" s="21"/>
      <c r="B396" s="22"/>
      <c r="C396" s="23"/>
      <c r="D396" s="37"/>
      <c r="E396" s="24"/>
      <c r="F396" s="61"/>
    </row>
    <row r="397" spans="1:6" x14ac:dyDescent="0.2">
      <c r="A397" s="25"/>
      <c r="B397" s="26"/>
      <c r="C397" s="7"/>
      <c r="D397" s="38"/>
      <c r="E397" s="27"/>
      <c r="F397" s="61"/>
    </row>
    <row r="398" spans="1:6" x14ac:dyDescent="0.2">
      <c r="A398" s="21"/>
      <c r="B398" s="22"/>
      <c r="C398" s="23"/>
      <c r="D398" s="37"/>
      <c r="E398" s="24"/>
      <c r="F398" s="61"/>
    </row>
    <row r="399" spans="1:6" x14ac:dyDescent="0.2">
      <c r="A399" s="21"/>
      <c r="B399" s="22"/>
      <c r="C399" s="23"/>
      <c r="D399" s="37"/>
      <c r="E399" s="24"/>
      <c r="F399" s="61"/>
    </row>
    <row r="400" spans="1:6" x14ac:dyDescent="0.2">
      <c r="A400" s="88" t="s">
        <v>691</v>
      </c>
      <c r="B400" s="88"/>
      <c r="C400" s="88"/>
      <c r="D400" s="88"/>
      <c r="E400" s="88"/>
      <c r="F400" s="88"/>
    </row>
    <row r="401" spans="1:6" x14ac:dyDescent="0.2">
      <c r="A401" s="21"/>
      <c r="B401" s="22"/>
      <c r="C401" s="23"/>
      <c r="D401" s="37"/>
      <c r="E401" s="24"/>
      <c r="F401" s="61"/>
    </row>
    <row r="402" spans="1:6" x14ac:dyDescent="0.2">
      <c r="A402" s="21"/>
      <c r="B402" s="22"/>
      <c r="C402" s="23"/>
      <c r="D402" s="37"/>
      <c r="E402" s="24"/>
      <c r="F402" s="61"/>
    </row>
    <row r="403" spans="1:6" x14ac:dyDescent="0.2">
      <c r="A403" s="21"/>
      <c r="B403" s="22"/>
      <c r="C403" s="23"/>
      <c r="D403" s="37"/>
      <c r="E403" s="24"/>
      <c r="F403" s="61"/>
    </row>
    <row r="404" spans="1:6" x14ac:dyDescent="0.2">
      <c r="A404" s="88"/>
      <c r="B404" s="88"/>
      <c r="C404" s="88"/>
      <c r="D404" s="88"/>
      <c r="E404" s="59"/>
      <c r="F404" s="61"/>
    </row>
    <row r="405" spans="1:6" x14ac:dyDescent="0.2">
      <c r="A405" s="21"/>
      <c r="B405" s="22"/>
      <c r="C405" s="23"/>
      <c r="D405" s="37"/>
      <c r="E405" s="24"/>
      <c r="F405" s="61"/>
    </row>
    <row r="406" spans="1:6" x14ac:dyDescent="0.2">
      <c r="A406" s="21"/>
      <c r="B406" s="22"/>
      <c r="C406" s="23"/>
      <c r="D406" s="37"/>
      <c r="E406" s="24"/>
      <c r="F406" s="61"/>
    </row>
    <row r="407" spans="1:6" x14ac:dyDescent="0.2">
      <c r="A407" s="25"/>
      <c r="B407" s="26"/>
      <c r="C407" s="7"/>
      <c r="D407" s="38"/>
      <c r="E407" s="27"/>
      <c r="F407" s="61"/>
    </row>
  </sheetData>
  <mergeCells count="75">
    <mergeCell ref="B8:F8"/>
    <mergeCell ref="B9:F9"/>
    <mergeCell ref="B110:F110"/>
    <mergeCell ref="B126:F126"/>
    <mergeCell ref="B127:F127"/>
    <mergeCell ref="B43:F43"/>
    <mergeCell ref="B31:F31"/>
    <mergeCell ref="B30:F30"/>
    <mergeCell ref="B21:F21"/>
    <mergeCell ref="B55:F55"/>
    <mergeCell ref="B67:F67"/>
    <mergeCell ref="B70:F70"/>
    <mergeCell ref="A10:F10"/>
    <mergeCell ref="E11:F11"/>
    <mergeCell ref="B13:F13"/>
    <mergeCell ref="C28:D28"/>
    <mergeCell ref="A28:B28"/>
    <mergeCell ref="B11:B12"/>
    <mergeCell ref="C19:D19"/>
    <mergeCell ref="A19:B19"/>
    <mergeCell ref="A11:A12"/>
    <mergeCell ref="C11:C12"/>
    <mergeCell ref="B71:F71"/>
    <mergeCell ref="B75:F75"/>
    <mergeCell ref="A20:F20"/>
    <mergeCell ref="B85:F85"/>
    <mergeCell ref="B360:F360"/>
    <mergeCell ref="A2:F2"/>
    <mergeCell ref="A1:F1"/>
    <mergeCell ref="A6:F6"/>
    <mergeCell ref="A404:D404"/>
    <mergeCell ref="B378:F378"/>
    <mergeCell ref="A376:F376"/>
    <mergeCell ref="A377:F377"/>
    <mergeCell ref="B379:F379"/>
    <mergeCell ref="B380:F380"/>
    <mergeCell ref="B381:F381"/>
    <mergeCell ref="C135:D135"/>
    <mergeCell ref="C53:D53"/>
    <mergeCell ref="A7:F7"/>
    <mergeCell ref="A5:F5"/>
    <mergeCell ref="A4:F4"/>
    <mergeCell ref="A3:F3"/>
    <mergeCell ref="A109:F109"/>
    <mergeCell ref="A375:D375"/>
    <mergeCell ref="C373:D373"/>
    <mergeCell ref="C369:D369"/>
    <mergeCell ref="B319:F319"/>
    <mergeCell ref="B299:F299"/>
    <mergeCell ref="A369:B369"/>
    <mergeCell ref="A370:F370"/>
    <mergeCell ref="A374:F374"/>
    <mergeCell ref="B371:F371"/>
    <mergeCell ref="C65:D65"/>
    <mergeCell ref="C124:D124"/>
    <mergeCell ref="C204:D204"/>
    <mergeCell ref="A29:F29"/>
    <mergeCell ref="A54:F54"/>
    <mergeCell ref="A66:F66"/>
    <mergeCell ref="B207:F207"/>
    <mergeCell ref="D11:D12"/>
    <mergeCell ref="B206:F206"/>
    <mergeCell ref="B211:F211"/>
    <mergeCell ref="A400:F400"/>
    <mergeCell ref="A125:F125"/>
    <mergeCell ref="A136:F136"/>
    <mergeCell ref="A205:F205"/>
    <mergeCell ref="B366:F366"/>
    <mergeCell ref="B364:F364"/>
    <mergeCell ref="B347:F347"/>
    <mergeCell ref="B340:F340"/>
    <mergeCell ref="B137:F137"/>
    <mergeCell ref="B132:F132"/>
    <mergeCell ref="C108:D108"/>
    <mergeCell ref="B96:F96"/>
  </mergeCells>
  <phoneticPr fontId="3" type="noConversion"/>
  <hyperlinks>
    <hyperlink ref="A5" r:id="rId1" xr:uid="{C67AF91A-CA57-460B-B67A-F12DF2E0B957}"/>
  </hyperlinks>
  <printOptions horizontalCentered="1"/>
  <pageMargins left="1.1811023622047245" right="0.78740157480314965" top="0.59055118110236227" bottom="0.70866141732283472" header="0.51181102362204722" footer="0.23622047244094491"/>
  <pageSetup paperSize="9" scale="55" fitToHeight="500" orientation="portrait" horizontalDpi="4294967293" verticalDpi="4294967293" r:id="rId2"/>
  <rowBreaks count="1" manualBreakCount="1">
    <brk id="360" max="12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Estimativa de P - Revisão GPLAN</vt:lpstr>
      <vt:lpstr>'Estimativa de P - Revisão GPLAN'!Area_de_impressao</vt:lpstr>
      <vt:lpstr>'Estimativa de P - Revisão GPLAN'!Titulos_de_impressao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julia.rodrigues</dc:creator>
  <cp:lastModifiedBy>Danilo Henrique da Silva Santos</cp:lastModifiedBy>
  <cp:lastPrinted>2024-01-17T17:33:46Z</cp:lastPrinted>
  <dcterms:created xsi:type="dcterms:W3CDTF">2022-03-17T14:16:28Z</dcterms:created>
  <dcterms:modified xsi:type="dcterms:W3CDTF">2024-02-01T17:52:51Z</dcterms:modified>
</cp:coreProperties>
</file>