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8195" windowHeight="9465"/>
  </bookViews>
  <sheets>
    <sheet name="Plan1" sheetId="1" r:id="rId1"/>
    <sheet name="Plan2" sheetId="2" r:id="rId2"/>
    <sheet name="Plan3" sheetId="3" r:id="rId3"/>
  </sheets>
  <calcPr calcId="145621"/>
</workbook>
</file>

<file path=xl/calcChain.xml><?xml version="1.0" encoding="utf-8"?>
<calcChain xmlns="http://schemas.openxmlformats.org/spreadsheetml/2006/main">
  <c r="F72" i="1" l="1"/>
  <c r="F68" i="1"/>
  <c r="F64" i="1"/>
  <c r="F60" i="1"/>
  <c r="F47" i="1"/>
  <c r="F48" i="1"/>
  <c r="F49" i="1"/>
  <c r="F50" i="1"/>
  <c r="F51" i="1"/>
  <c r="F52" i="1"/>
  <c r="F53" i="1"/>
  <c r="F54" i="1"/>
  <c r="F55" i="1"/>
  <c r="F56" i="1"/>
  <c r="F46"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10" i="1"/>
  <c r="F57" i="1" l="1"/>
  <c r="F73" i="1" l="1"/>
  <c r="F69" i="1"/>
  <c r="F65" i="1"/>
  <c r="F61" i="1"/>
  <c r="F74" i="1" l="1"/>
</calcChain>
</file>

<file path=xl/sharedStrings.xml><?xml version="1.0" encoding="utf-8"?>
<sst xmlns="http://schemas.openxmlformats.org/spreadsheetml/2006/main" count="149" uniqueCount="78">
  <si>
    <t>DEPARTAMENTO AUTÔNOMO DE ÁGUA E ESGOTOS</t>
  </si>
  <si>
    <t>Rua Domingos Barbieri, 100 - Caixa Postal, 380 - CEP 14802-510 - Araraquara/ SP</t>
  </si>
  <si>
    <t>Telefone: (16) 3324 9555 - Fax: (16) 3324 4571 - 0800 770 1595</t>
  </si>
  <si>
    <t>CNPJ 44.239.770/0001-67 -  I.E. Isento</t>
  </si>
  <si>
    <t>www.daaeararaquara.com.br</t>
  </si>
  <si>
    <t>LOTE 01</t>
  </si>
  <si>
    <t>Quantidade</t>
  </si>
  <si>
    <t>Valor Total</t>
  </si>
  <si>
    <t>MATERIAL</t>
  </si>
  <si>
    <t>DESCRIÇÃO</t>
  </si>
  <si>
    <t>UNIDADE</t>
  </si>
  <si>
    <t xml:space="preserve">ARCO DE SERRA FIXO, PARA SERRA DE 12", ACABAMENTO CROMADO, CABO EM POLIPROPILENO.  </t>
  </si>
  <si>
    <t>UN</t>
  </si>
  <si>
    <t xml:space="preserve">CABO DE EUCALIPTO TORNEADO, 1,80 METROS PARA ENXADA. </t>
  </si>
  <si>
    <t>pç</t>
  </si>
  <si>
    <t>CABO DE MADEIRA  PARA PICARETA, 4 LIBRAS, OLHO OVAL  DE 70 X 45MM, EM GOIABÃO LIXADO, COMPRIMENTO MINIMO DE 900MM</t>
  </si>
  <si>
    <t>PEÇ</t>
  </si>
  <si>
    <t xml:space="preserve">CABO DE MADEIRA EM GOIABÃO LIXADO P/ ENXADA OLHO REDONDO.  </t>
  </si>
  <si>
    <t xml:space="preserve">CABO DE PÁ MADEIRA GOIABÃO, RETO, LIXADO E ENVERNIZADO  </t>
  </si>
  <si>
    <t xml:space="preserve">CABO PARA MARRETAS DE 5/10 KG  </t>
  </si>
  <si>
    <t xml:space="preserve">CADEADO DE 25MM  </t>
  </si>
  <si>
    <t xml:space="preserve">CADEADO DE 35MM  </t>
  </si>
  <si>
    <t xml:space="preserve">CADEADO DE 40MM  </t>
  </si>
  <si>
    <t>CAIXA METÁLICA PARA FERRAMENTAS, DIMENSÃO DE 40 X 20 X 20CM, O5 GAVETAS( 1 FIXA E 4 ARTICULADAS), ALÇA DUPLA REFORÇADA, PORTA CADEADO, FABRICADA EM CHAPA DE AÇO 1010/1020 E PINTURA ELETROTÁSTICA A PÓ.</t>
  </si>
  <si>
    <t xml:space="preserve">CAIXA METÁLICA PARA FERRAMENTAS, DIMENSÃO DE 50 X 20 X 20CM, O5 GAVETAS( 1 FIXA E 4 ARTICULADAS), ALÇA DUPLA REFORÇADA, PORTA CADEADO, FABRICADA EM CHAPA DE AÇO 1010/1020 E PINTURA ELETROTÁSTICA A PÓ. </t>
  </si>
  <si>
    <t xml:space="preserve">CINTA DE NYLON TIPO SLING 3,00 METROS X 5 TONELADAS X 80-90 MM  </t>
  </si>
  <si>
    <t xml:space="preserve">CINTA DE NYLON TIPO SLING 5,00 METROS X 8 TONELADAS X 100 MM  </t>
  </si>
  <si>
    <t xml:space="preserve">DISCO DE CORTE (P/ MAT. FERROSOS) DE 12" X 1" X 1/8" - COM 2 TELAS (1ª LINHA)  </t>
  </si>
  <si>
    <t xml:space="preserve">DISCO DE CORTE 12" X 1" X 1/8"- 2 TELAS, PARA MATERIAIS REFRATÁRIOS (NORTON)  </t>
  </si>
  <si>
    <t xml:space="preserve">ESTILETE DE AÇO (1ª LINHA)  </t>
  </si>
  <si>
    <t xml:space="preserve">FOLHA DE SERRA, 12"/300MM, 24T, PARA ARCO FIXO PARA CORTAR AÇO, PVC E MATERIAIS DIVERSOS  </t>
  </si>
  <si>
    <t xml:space="preserve">GARRAFÃO TÉRMICO (5 LITROS)  </t>
  </si>
  <si>
    <t xml:space="preserve">GARRAFÃO TÉRMICO 3 LITROS  </t>
  </si>
  <si>
    <t xml:space="preserve">GROSA  MEIA CANA DE 12"  </t>
  </si>
  <si>
    <t xml:space="preserve">LIMA CHATA BASTARDA DE 12"  </t>
  </si>
  <si>
    <t xml:space="preserve">MARRETA DE 1 KG, COM CABO EM MADEIRA  </t>
  </si>
  <si>
    <t xml:space="preserve">MARRETA DE 2 KG COM CABO EM MADEIRA  </t>
  </si>
  <si>
    <t xml:space="preserve">MARRETA DE 5 KG, COM CABO EM MADEIRA </t>
  </si>
  <si>
    <t>PÁ DE BICO PARA OLARIA Nº 02, AÇO SAE 1045,  ESPESSURA 2MM, SEM CABO, (21CM DE LARGURA, - 29CM DE COMPRIMENTO,- OLHAL DE 3,4CM, ( COMPRIMENTO TOTAL DO LOTE COM A PARTE DO ENCABAMENTO 45CM ), SIMILAR A TRAMONTINA REFERENCIA  77470/024 - E17</t>
  </si>
  <si>
    <t xml:space="preserve">PICARETA PONTA E PÁ ESTREITA DE 4 LIBRAS, OLHO OVAL DE 70 X 45MM, EM AÇO 1045 -DUREZA 42 A 46 RC.  </t>
  </si>
  <si>
    <t xml:space="preserve">PONTEIRO DE AÇO 3/4" DIAMETRO X 12" COMPRIMENTO (+/- 34CM)  </t>
  </si>
  <si>
    <t xml:space="preserve">REBITADOR PARA REBITE POP 10MM  </t>
  </si>
  <si>
    <t>PC</t>
  </si>
  <si>
    <t xml:space="preserve">TALHADEIRA 12", DE AÇO, 1ª LINHA  </t>
  </si>
  <si>
    <t xml:space="preserve">TARRACHA DE AÇO PARA TUBO PVC/RB 3/4  </t>
  </si>
  <si>
    <t>TRENA DE AÇO 5 METROS, (REFORÇADA 1º LINHA) CAIXA EM PLÁSTICO ABS, FITA EM AÇO TEMPERADO, GANCHO REFORÇADO C/ 02 REBITES, C/ TRAVA FITA E SUPORTE METÁLICO PARA PENDURAR NA CINTURA.</t>
  </si>
  <si>
    <t xml:space="preserve">TURQUESA PARA ARMADOR DE 12"   </t>
  </si>
  <si>
    <t xml:space="preserve">VANGA COM BICO, AÇO SAE 1045, ESPESSURA 2MM, COM CABO DE MADEIRA EM GOIABÃO LIXADO </t>
  </si>
  <si>
    <t>TOTAL DO LOTE</t>
  </si>
  <si>
    <t>LOTE 02</t>
  </si>
  <si>
    <t>Material</t>
  </si>
  <si>
    <t>Descrição</t>
  </si>
  <si>
    <t>Unidade</t>
  </si>
  <si>
    <t xml:space="preserve">ALICATE BOMBA D'ÁGUA, TAMANHO 12" (1ª LINHA)  </t>
  </si>
  <si>
    <t xml:space="preserve">ALICATE DE CORTE DIAGONAL 6", AÇO CROMO VANADIUM, CABO ISOLADO  </t>
  </si>
  <si>
    <t xml:space="preserve">ALICATE PARA CANO 9" (1ª LINHA), CORPO FORMADO POR CHAPAS DE AÇO CONFORMADAS; MORDENTE EM AÇO FORJADO TEMPERADO;  ABERTURA VARIÁVEL EM TRÊS POSIÇÕES COM AJUSTE POR PINO LATERAL DE ENCAIXE ENTRE AS DUAS PEÇAS QUE COMPÕEM A CHAVE, ACABAMENTO COM PINTURA ELETROSTÁTICA.      </t>
  </si>
  <si>
    <t xml:space="preserve">ALICATE UNIVERSAL SUPER DE 8", AÇO CROMO VANADIUM, CABO ISOLADO DE 1KV, CONFORME NORMA IEC 60900, NBR 9699 E NR10 1ª LINHA </t>
  </si>
  <si>
    <t>BISELADOR/CHANFRADOR PARA TUBO PEAD 20MM, FABRICADO EM ALUMINIO, LÂMINA EM AÇO 1090, COM ABAS TIPO BORBOLETA PARA TORQUE</t>
  </si>
  <si>
    <t xml:space="preserve">CHAVE COMBINADA 12MM  </t>
  </si>
  <si>
    <t xml:space="preserve">CHAVE COMBINADA MILIMÉTRICA 19MM, EM AÇO CARBONO TEMPERADO, BOCAS CALIBRADAS, ACABAMENTO CROMADO  </t>
  </si>
  <si>
    <t xml:space="preserve">CORTADOR PARA TUBO PEAD (PARA TUBOS DE 20MM E 32MM), CORPO REFORÇADO EM ALUMINIO FUNDIDO, SEM CATRACA DE ARTICULAÇÃO, COM LAMINA DE AÇO 1095 TEMPERADO E REVENIDO COM 06 FUROS, CORTE REMOVIVEL, ABERTURA PARA MÃO NO CABO NO TERMINO DO  CORTE </t>
  </si>
  <si>
    <t>ESTRANGULADOR DE VAZÃO PARA TUBO PEAD DE 20 MM E 32 MM, FABRICADO EM AÇO COM ACABAMENTO LAMINADO, TIPO ARTICULAÇÃO E FIVELA TRAVA NA EXTREMIDADE</t>
  </si>
  <si>
    <t>CHAVE GRIFO (RETA) DE 12" (1ª LINHA); TIPO STILLSON; FABRICADA COM BASE NA NORMA BS3594; CABEÇA E CASTANHA EM AÇO LIGA DE ALTA RESISTÊNCIA MECÂNICA, MANDIBULAS/MORDENTES FUNDIDOS AO CORPO DA CHAVE; MOLA DE AÇO PARA PRESSÃO; CAIXA ROBUSTA EM FERRO FUNDIDO NODULAR; PRECISÃO DE ENCAIXES; CABO COM PINTURA ELETROTÁSTICA OU EMBORRACHADA</t>
  </si>
  <si>
    <t xml:space="preserve">CHAVE GRIFO (RETA) DE 14" (1ª LINHA); TIPO STILLSON; FABRICADA COM BASE NA NORMA BS3594; CABEÇA E CASTANHA EM AÇO LIGA DE ALTA RESISTÊNCIA MECÂNICA, MANDIBULAS/MORDENTES FUNDIDOS AO CORPO DA CHAVE; MOLA DE AÇO PARA PRESSÃO; CAIXA ROBUSTA EM FERRO FUNDIDO NODULAR; PRECISÃO DE ENCAIXES; CABO COM PINTURA ELETROTÁSTICA OU EMBORRACHADA </t>
  </si>
  <si>
    <t>LOTE 03</t>
  </si>
  <si>
    <t>BOMBA DE ÁGUA SUBMERSÍVEL DO TIPO MANGOTE: VAZÃO DE 90 M3/H; MANGOTE FLEXÍVEL DE ACOPLAMENTO AO MOTOR, COM 5 OU 6 METROS DE COMPRIMENTO, CONSTITUÍDO DE EIXO INTERNO (ALMA FLEXÍVEL) DE 13 MM, NO MÍNIMO, E MANGUEIRA (TUBO FLEXÍVEL EXTERNO) COM DIÂMETRO A PARTIR 32 MM REFORÇADA COM ESPIRAIS METÁLICOS CONTRA ENVERGADURAS E REVESTIMENTO EMBORRACHADO; CARCAÇA E RALO DA BOMBA EM FERRO FUNDIDO; MANGUEIRA DE SAÍDA DE PVC FLEXÍVEL TRANSPARENTE, REFORÇADA COM ESPIRAS DE PVC RÍGIDO NA COR LARANJA, COM COMPRIMENTO DE 5 OU 6 METROS E DIÂMETRO DE 3 POLEGADAS E FIXA À BOMBA ATRAVÉS DE ABRAÇADEIRAS REFORÇADAS, POR MEIO DE PARAFUSOS E PORCAS SEXTAVADAS.
NOTA: O COMPRIMENTO DA MANGUEIRA DE SAÍDA DEVE SER O MESMO DA BOMBA MANGOTE.</t>
  </si>
  <si>
    <t>LOTE 04</t>
  </si>
  <si>
    <t>Valor TOTAL DO LOTE (R$)</t>
  </si>
  <si>
    <t>UM</t>
  </si>
  <si>
    <t>LOTE 05</t>
  </si>
  <si>
    <t xml:space="preserve">FURADEIRA/PARAFUSADEIRA COM ALIMENTAÇÃO A BATERIA DE 18V, CAPACIDADE PARA MADRIL DE 1/2", BATERIA RESERVA, CARREGADOR BIVOLT, COM MALETA.    </t>
  </si>
  <si>
    <t>LOTE 06</t>
  </si>
  <si>
    <t xml:space="preserve">MOTOR MOVIDO A GASOLINA 4 TEMPOS, REFRIGERADO A AR, IGNIÇÃO ELETRÔNICA, COM POTENCIA DE 6,5 HP, TANQUE DE COMBUSTIVEL COM CAPACIDADE PARA 3,6 LITROS, PARTIDA MANUAL RETRATIL, MONTADO EM CHASSIS COM ALÇAS LATERAIS PARA TRANSPORTE, COM QUATRO "PÉS" DE BORRACHA ANTI-VIBRATÓRIOS  E ENGATE UNIVERSAL PARA ACOPLAMENTO DA BOMBA DE AGUA.       </t>
  </si>
  <si>
    <t>TOTAL GERAL</t>
  </si>
  <si>
    <t>CORTADOR A DISCO PORTÁTIL  APROPRIADO PARA CORTES DE FERRO, PEDRAS E CONCRETO, COM MOTOR MOVIDO A GASOLINA, 2 TEMPOS, POTENCIA A PARTIR DE 3,2 KW, COM PARTIDA MANUAL RETRATIL E VALVULA DE DESCOMPRESSÃO NA PARTIDA, PARA DISCO DE CORTE DE 14" (350MM) ABRASIVOS E DIAMANTADOS, PROFUNDIDADE DE CORTE DE 125MM, PROTETOR DE DISCO, COM PUXADOR DE AJUSTE CABEÇA DE CORTE REVERSIVEL, ESTICAMENTO AUTOMATICO OU SEMIAUTOMATICO DA CORREIA.</t>
  </si>
  <si>
    <t>ANEXO IV - COMPOSIÇÃO DE PREÇOS</t>
  </si>
  <si>
    <t>Valor Unitário</t>
  </si>
  <si>
    <t xml:space="preserve"> Valor Unitário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</si>
</sst>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R$&quot;\ * #,##0.00_-;\-&quot;R$&quot;\ * #,##0.00_-;_-&quot;R$&quot;\ * &quot;-&quot;??_-;_-@_-"/>
  </numFmts>
  <fonts count="4"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theme="4" tint="0.79998168889431442"/>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44" fontId="3"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4"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3" borderId="1"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44" fontId="2" fillId="2" borderId="0" xfId="0" applyNumberFormat="1" applyFont="1" applyFill="1" applyBorder="1" applyAlignment="1" applyProtection="1">
      <alignment horizontal="center" vertical="center" wrapText="1"/>
    </xf>
    <xf numFmtId="44" fontId="2" fillId="2" borderId="1" xfId="0" applyNumberFormat="1" applyFont="1" applyFill="1" applyBorder="1" applyAlignment="1" applyProtection="1">
      <alignment horizontal="center" vertical="center" wrapText="1"/>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2" fillId="2" borderId="0" xfId="0" applyNumberFormat="1" applyFont="1" applyFill="1" applyBorder="1" applyAlignment="1" applyProtection="1">
      <alignment horizontal="center" vertical="center" wrapText="1"/>
    </xf>
    <xf numFmtId="44" fontId="2" fillId="2" borderId="1" xfId="0" applyNumberFormat="1" applyFont="1" applyFill="1" applyBorder="1" applyAlignment="1">
      <alignment horizontal="center" vertical="center"/>
    </xf>
    <xf numFmtId="4" fontId="3" fillId="2" borderId="4" xfId="0" applyNumberFormat="1" applyFont="1" applyFill="1" applyBorder="1" applyAlignment="1">
      <alignment vertical="center" wrapText="1"/>
    </xf>
    <xf numFmtId="4" fontId="3" fillId="2" borderId="1" xfId="0" applyNumberFormat="1" applyFont="1" applyFill="1" applyBorder="1" applyAlignment="1">
      <alignment vertical="center" wrapText="1"/>
    </xf>
    <xf numFmtId="0" fontId="3" fillId="3" borderId="1" xfId="0" applyNumberFormat="1" applyFont="1" applyFill="1" applyBorder="1" applyAlignment="1">
      <alignment horizontal="right" vertical="center" wrapText="1"/>
    </xf>
    <xf numFmtId="4" fontId="1" fillId="2" borderId="1"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3" fillId="3" borderId="3" xfId="0" applyNumberFormat="1" applyFont="1" applyFill="1" applyBorder="1" applyAlignment="1">
      <alignment horizontal="center" vertical="center" wrapText="1"/>
    </xf>
    <xf numFmtId="0" fontId="3" fillId="3" borderId="2" xfId="0" applyNumberFormat="1" applyFont="1" applyFill="1" applyBorder="1" applyAlignment="1">
      <alignment horizontal="center" vertical="center" wrapText="1"/>
    </xf>
    <xf numFmtId="4" fontId="1" fillId="2" borderId="5" xfId="0" applyNumberFormat="1" applyFont="1" applyFill="1" applyBorder="1" applyAlignment="1" applyProtection="1">
      <alignment horizontal="center" vertical="center" wrapText="1"/>
    </xf>
    <xf numFmtId="4" fontId="1" fillId="2" borderId="6" xfId="0" applyNumberFormat="1" applyFont="1" applyFill="1" applyBorder="1" applyAlignment="1" applyProtection="1">
      <alignment horizontal="center" vertical="center" wrapText="1"/>
    </xf>
    <xf numFmtId="4" fontId="1" fillId="2" borderId="7" xfId="0" applyNumberFormat="1" applyFont="1" applyFill="1" applyBorder="1" applyAlignment="1" applyProtection="1">
      <alignment horizontal="center" vertical="center" wrapText="1"/>
    </xf>
  </cellXfs>
  <cellStyles count="1">
    <cellStyle name="Normal" xfId="0" builtinId="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absoluteAnchor>
    <xdr:pos x="457200" y="247650"/>
    <xdr:ext cx="541172" cy="572690"/>
    <xdr:pic>
      <xdr:nvPicPr>
        <xdr:cNvPr id="2" name="Figuras 1"/>
        <xdr:cNvPicPr>
          <a:picLocks noChangeAspect="1"/>
        </xdr:cNvPicPr>
      </xdr:nvPicPr>
      <xdr:blipFill>
        <a:blip xmlns:r="http://schemas.openxmlformats.org/officeDocument/2006/relationships" r:embed="rId1">
          <a:lum/>
          <a:alphaModFix/>
        </a:blip>
        <a:srcRect/>
        <a:stretch>
          <a:fillRect/>
        </a:stretch>
      </xdr:blipFill>
      <xdr:spPr>
        <a:xfrm>
          <a:off x="457200" y="247650"/>
          <a:ext cx="541172" cy="572690"/>
        </a:xfrm>
        <a:prstGeom prst="rect">
          <a:avLst/>
        </a:prstGeom>
        <a:noFill/>
        <a:ln>
          <a:noFill/>
        </a:ln>
      </xdr:spPr>
    </xdr:pic>
    <xdr:clientData/>
  </xdr:absoluteAnchor>
  <xdr:absoluteAnchor>
    <xdr:pos x="6943725" y="266700"/>
    <xdr:ext cx="601560" cy="619125"/>
    <xdr:pic>
      <xdr:nvPicPr>
        <xdr:cNvPr id="3" name="Imagem 2"/>
        <xdr:cNvPicPr>
          <a:picLocks noChangeAspect="1"/>
        </xdr:cNvPicPr>
      </xdr:nvPicPr>
      <xdr:blipFill>
        <a:blip xmlns:r="http://schemas.openxmlformats.org/officeDocument/2006/relationships" r:embed="rId2">
          <a:lum/>
          <a:alphaModFix/>
        </a:blip>
        <a:srcRect/>
        <a:stretch>
          <a:fillRect/>
        </a:stretch>
      </xdr:blipFill>
      <xdr:spPr>
        <a:xfrm>
          <a:off x="6943725" y="266700"/>
          <a:ext cx="601560" cy="619125"/>
        </a:xfrm>
        <a:prstGeom prst="rect">
          <a:avLst/>
        </a:prstGeom>
        <a:noFill/>
        <a:ln>
          <a:noFill/>
        </a:ln>
      </xdr:spPr>
    </xdr:pic>
    <xdr:clientData/>
  </xdr:absolute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4"/>
  <sheetViews>
    <sheetView tabSelected="1" topLeftCell="A37" zoomScaleNormal="100" workbookViewId="0">
      <selection activeCell="A66" sqref="A66:F66"/>
    </sheetView>
  </sheetViews>
  <sheetFormatPr defaultColWidth="11.42578125" defaultRowHeight="15" x14ac:dyDescent="0.25"/>
  <cols>
    <col min="1" max="1" width="14.85546875" style="13" customWidth="1"/>
    <col min="2" max="2" width="41.28515625" style="13" customWidth="1"/>
    <col min="3" max="3" width="15.5703125" style="13" customWidth="1"/>
    <col min="4" max="4" width="13.42578125" style="13" customWidth="1"/>
    <col min="5" max="5" width="15.5703125" style="9" customWidth="1"/>
    <col min="6" max="6" width="14.7109375" style="13" customWidth="1"/>
    <col min="7" max="7" width="14" style="13" customWidth="1"/>
    <col min="8" max="253" width="65.42578125" style="13" customWidth="1"/>
    <col min="254" max="16384" width="11.42578125" style="13"/>
  </cols>
  <sheetData>
    <row r="1" spans="1:6" ht="15" customHeight="1" x14ac:dyDescent="0.25">
      <c r="A1" s="20" t="s">
        <v>0</v>
      </c>
      <c r="B1" s="20"/>
      <c r="C1" s="20"/>
      <c r="D1" s="20"/>
      <c r="E1" s="20"/>
      <c r="F1" s="20"/>
    </row>
    <row r="2" spans="1:6" ht="15" customHeight="1" x14ac:dyDescent="0.25">
      <c r="A2" s="20" t="s">
        <v>1</v>
      </c>
      <c r="B2" s="20"/>
      <c r="C2" s="20"/>
      <c r="D2" s="20"/>
      <c r="E2" s="20"/>
      <c r="F2" s="20"/>
    </row>
    <row r="3" spans="1:6" ht="15" customHeight="1" x14ac:dyDescent="0.25">
      <c r="A3" s="20" t="s">
        <v>2</v>
      </c>
      <c r="B3" s="20"/>
      <c r="C3" s="20"/>
      <c r="D3" s="20"/>
      <c r="E3" s="20"/>
      <c r="F3" s="20"/>
    </row>
    <row r="4" spans="1:6" ht="15" customHeight="1" x14ac:dyDescent="0.25">
      <c r="A4" s="20" t="s">
        <v>3</v>
      </c>
      <c r="B4" s="20"/>
      <c r="C4" s="20"/>
      <c r="D4" s="20"/>
      <c r="E4" s="20"/>
      <c r="F4" s="20"/>
    </row>
    <row r="5" spans="1:6" ht="15" customHeight="1" x14ac:dyDescent="0.25">
      <c r="A5" s="20" t="s">
        <v>4</v>
      </c>
      <c r="B5" s="20"/>
      <c r="C5" s="20"/>
      <c r="D5" s="20"/>
      <c r="E5" s="20"/>
      <c r="F5" s="20"/>
    </row>
    <row r="7" spans="1:6" ht="30.75" customHeight="1" x14ac:dyDescent="0.25">
      <c r="A7" s="19" t="s">
        <v>75</v>
      </c>
      <c r="B7" s="19"/>
      <c r="C7" s="19"/>
      <c r="D7" s="19"/>
      <c r="E7" s="19"/>
      <c r="F7" s="19"/>
    </row>
    <row r="8" spans="1:6" ht="33" customHeight="1" x14ac:dyDescent="0.25">
      <c r="A8" s="18" t="s">
        <v>5</v>
      </c>
      <c r="B8" s="18"/>
      <c r="C8" s="18"/>
      <c r="D8" s="18"/>
      <c r="E8" s="18"/>
      <c r="F8" s="18"/>
    </row>
    <row r="9" spans="1:6" ht="33" customHeight="1" x14ac:dyDescent="0.25">
      <c r="A9" s="11" t="s">
        <v>8</v>
      </c>
      <c r="B9" s="11" t="s">
        <v>9</v>
      </c>
      <c r="C9" s="11" t="s">
        <v>10</v>
      </c>
      <c r="D9" s="12" t="s">
        <v>6</v>
      </c>
      <c r="E9" s="1" t="s">
        <v>76</v>
      </c>
      <c r="F9" s="12" t="s">
        <v>7</v>
      </c>
    </row>
    <row r="10" spans="1:6" ht="45" x14ac:dyDescent="0.25">
      <c r="A10" s="2">
        <v>1</v>
      </c>
      <c r="B10" s="2" t="s">
        <v>11</v>
      </c>
      <c r="C10" s="2" t="s">
        <v>12</v>
      </c>
      <c r="D10" s="4">
        <v>25</v>
      </c>
      <c r="E10" s="3"/>
      <c r="F10" s="10">
        <f>D10*E10</f>
        <v>0</v>
      </c>
    </row>
    <row r="11" spans="1:6" ht="30" x14ac:dyDescent="0.25">
      <c r="A11" s="2">
        <v>2</v>
      </c>
      <c r="B11" s="5" t="s">
        <v>13</v>
      </c>
      <c r="C11" s="5" t="s">
        <v>14</v>
      </c>
      <c r="D11" s="4">
        <v>40</v>
      </c>
      <c r="E11" s="3"/>
      <c r="F11" s="10">
        <f t="shared" ref="F11:F43" si="0">D11*E11</f>
        <v>0</v>
      </c>
    </row>
    <row r="12" spans="1:6" ht="60" x14ac:dyDescent="0.25">
      <c r="A12" s="2">
        <v>3</v>
      </c>
      <c r="B12" s="6" t="s">
        <v>15</v>
      </c>
      <c r="C12" s="6" t="s">
        <v>16</v>
      </c>
      <c r="D12" s="4">
        <v>60</v>
      </c>
      <c r="E12" s="3"/>
      <c r="F12" s="10">
        <f t="shared" si="0"/>
        <v>0</v>
      </c>
    </row>
    <row r="13" spans="1:6" ht="30" x14ac:dyDescent="0.25">
      <c r="A13" s="2">
        <v>4</v>
      </c>
      <c r="B13" s="6" t="s">
        <v>17</v>
      </c>
      <c r="C13" s="6" t="s">
        <v>16</v>
      </c>
      <c r="D13" s="4">
        <v>22</v>
      </c>
      <c r="E13" s="3"/>
      <c r="F13" s="10">
        <f t="shared" si="0"/>
        <v>0</v>
      </c>
    </row>
    <row r="14" spans="1:6" ht="30" x14ac:dyDescent="0.25">
      <c r="A14" s="2">
        <v>5</v>
      </c>
      <c r="B14" s="6" t="s">
        <v>18</v>
      </c>
      <c r="C14" s="6" t="s">
        <v>12</v>
      </c>
      <c r="D14" s="4">
        <v>50</v>
      </c>
      <c r="E14" s="3"/>
      <c r="F14" s="10">
        <f t="shared" si="0"/>
        <v>0</v>
      </c>
    </row>
    <row r="15" spans="1:6" x14ac:dyDescent="0.25">
      <c r="A15" s="2">
        <v>6</v>
      </c>
      <c r="B15" s="6" t="s">
        <v>19</v>
      </c>
      <c r="C15" s="6" t="s">
        <v>16</v>
      </c>
      <c r="D15" s="4">
        <v>10</v>
      </c>
      <c r="E15" s="3"/>
      <c r="F15" s="10">
        <f t="shared" si="0"/>
        <v>0</v>
      </c>
    </row>
    <row r="16" spans="1:6" x14ac:dyDescent="0.25">
      <c r="A16" s="2">
        <v>7</v>
      </c>
      <c r="B16" s="6" t="s">
        <v>20</v>
      </c>
      <c r="C16" s="6" t="s">
        <v>16</v>
      </c>
      <c r="D16" s="4">
        <v>50</v>
      </c>
      <c r="E16" s="3"/>
      <c r="F16" s="10">
        <f t="shared" si="0"/>
        <v>0</v>
      </c>
    </row>
    <row r="17" spans="1:6" x14ac:dyDescent="0.25">
      <c r="A17" s="2">
        <v>8</v>
      </c>
      <c r="B17" s="6" t="s">
        <v>21</v>
      </c>
      <c r="C17" s="6" t="s">
        <v>16</v>
      </c>
      <c r="D17" s="4">
        <v>50</v>
      </c>
      <c r="E17" s="3"/>
      <c r="F17" s="10">
        <f t="shared" si="0"/>
        <v>0</v>
      </c>
    </row>
    <row r="18" spans="1:6" x14ac:dyDescent="0.25">
      <c r="A18" s="2">
        <v>9</v>
      </c>
      <c r="B18" s="6" t="s">
        <v>22</v>
      </c>
      <c r="C18" s="6" t="s">
        <v>16</v>
      </c>
      <c r="D18" s="4">
        <v>20</v>
      </c>
      <c r="E18" s="3"/>
      <c r="F18" s="10">
        <f t="shared" si="0"/>
        <v>0</v>
      </c>
    </row>
    <row r="19" spans="1:6" ht="90" x14ac:dyDescent="0.25">
      <c r="A19" s="2">
        <v>10</v>
      </c>
      <c r="B19" s="6" t="s">
        <v>23</v>
      </c>
      <c r="C19" s="6" t="s">
        <v>12</v>
      </c>
      <c r="D19" s="4">
        <v>15</v>
      </c>
      <c r="E19" s="3"/>
      <c r="F19" s="10">
        <f t="shared" si="0"/>
        <v>0</v>
      </c>
    </row>
    <row r="20" spans="1:6" ht="90" x14ac:dyDescent="0.25">
      <c r="A20" s="2">
        <v>11</v>
      </c>
      <c r="B20" s="2" t="s">
        <v>24</v>
      </c>
      <c r="C20" s="2" t="s">
        <v>12</v>
      </c>
      <c r="D20" s="4">
        <v>30</v>
      </c>
      <c r="E20" s="3"/>
      <c r="F20" s="10">
        <f t="shared" si="0"/>
        <v>0</v>
      </c>
    </row>
    <row r="21" spans="1:6" ht="30" x14ac:dyDescent="0.25">
      <c r="A21" s="2">
        <v>12</v>
      </c>
      <c r="B21" s="6" t="s">
        <v>25</v>
      </c>
      <c r="C21" s="6" t="s">
        <v>12</v>
      </c>
      <c r="D21" s="4">
        <v>3</v>
      </c>
      <c r="E21" s="3"/>
      <c r="F21" s="10">
        <f t="shared" si="0"/>
        <v>0</v>
      </c>
    </row>
    <row r="22" spans="1:6" ht="30" x14ac:dyDescent="0.25">
      <c r="A22" s="2">
        <v>13</v>
      </c>
      <c r="B22" s="6" t="s">
        <v>26</v>
      </c>
      <c r="C22" s="6" t="s">
        <v>12</v>
      </c>
      <c r="D22" s="4">
        <v>1</v>
      </c>
      <c r="E22" s="3"/>
      <c r="F22" s="10">
        <f t="shared" si="0"/>
        <v>0</v>
      </c>
    </row>
    <row r="23" spans="1:6" ht="30" x14ac:dyDescent="0.25">
      <c r="A23" s="2">
        <v>14</v>
      </c>
      <c r="B23" s="6" t="s">
        <v>27</v>
      </c>
      <c r="C23" s="6" t="s">
        <v>16</v>
      </c>
      <c r="D23" s="4">
        <v>22</v>
      </c>
      <c r="E23" s="3"/>
      <c r="F23" s="10">
        <f t="shared" si="0"/>
        <v>0</v>
      </c>
    </row>
    <row r="24" spans="1:6" ht="30" x14ac:dyDescent="0.25">
      <c r="A24" s="2">
        <v>15</v>
      </c>
      <c r="B24" s="6" t="s">
        <v>28</v>
      </c>
      <c r="C24" s="6" t="s">
        <v>16</v>
      </c>
      <c r="D24" s="4">
        <v>6</v>
      </c>
      <c r="E24" s="3"/>
      <c r="F24" s="10">
        <f t="shared" si="0"/>
        <v>0</v>
      </c>
    </row>
    <row r="25" spans="1:6" x14ac:dyDescent="0.25">
      <c r="A25" s="2">
        <v>16</v>
      </c>
      <c r="B25" s="2" t="s">
        <v>29</v>
      </c>
      <c r="C25" s="2" t="s">
        <v>12</v>
      </c>
      <c r="D25" s="4">
        <v>6</v>
      </c>
      <c r="E25" s="3"/>
      <c r="F25" s="10">
        <f t="shared" si="0"/>
        <v>0</v>
      </c>
    </row>
    <row r="26" spans="1:6" ht="45" x14ac:dyDescent="0.25">
      <c r="A26" s="2">
        <v>17</v>
      </c>
      <c r="B26" s="6" t="s">
        <v>30</v>
      </c>
      <c r="C26" s="6" t="s">
        <v>16</v>
      </c>
      <c r="D26" s="4">
        <v>214</v>
      </c>
      <c r="E26" s="3"/>
      <c r="F26" s="10">
        <f t="shared" si="0"/>
        <v>0</v>
      </c>
    </row>
    <row r="27" spans="1:6" x14ac:dyDescent="0.25">
      <c r="A27" s="2">
        <v>18</v>
      </c>
      <c r="B27" s="6" t="s">
        <v>31</v>
      </c>
      <c r="C27" s="6" t="s">
        <v>12</v>
      </c>
      <c r="D27" s="4">
        <v>35</v>
      </c>
      <c r="E27" s="3"/>
      <c r="F27" s="10">
        <f t="shared" si="0"/>
        <v>0</v>
      </c>
    </row>
    <row r="28" spans="1:6" x14ac:dyDescent="0.25">
      <c r="A28" s="2">
        <v>19</v>
      </c>
      <c r="B28" s="6" t="s">
        <v>32</v>
      </c>
      <c r="C28" s="6" t="s">
        <v>12</v>
      </c>
      <c r="D28" s="4">
        <v>27</v>
      </c>
      <c r="E28" s="3"/>
      <c r="F28" s="10">
        <f t="shared" si="0"/>
        <v>0</v>
      </c>
    </row>
    <row r="29" spans="1:6" x14ac:dyDescent="0.25">
      <c r="A29" s="2">
        <v>20</v>
      </c>
      <c r="B29" s="6" t="s">
        <v>33</v>
      </c>
      <c r="C29" s="6" t="s">
        <v>16</v>
      </c>
      <c r="D29" s="4">
        <v>40</v>
      </c>
      <c r="E29" s="3"/>
      <c r="F29" s="10">
        <f t="shared" si="0"/>
        <v>0</v>
      </c>
    </row>
    <row r="30" spans="1:6" x14ac:dyDescent="0.25">
      <c r="A30" s="2">
        <v>21</v>
      </c>
      <c r="B30" s="6" t="s">
        <v>34</v>
      </c>
      <c r="C30" s="6" t="s">
        <v>16</v>
      </c>
      <c r="D30" s="4">
        <v>50</v>
      </c>
      <c r="E30" s="3"/>
      <c r="F30" s="10">
        <f t="shared" si="0"/>
        <v>0</v>
      </c>
    </row>
    <row r="31" spans="1:6" x14ac:dyDescent="0.25">
      <c r="A31" s="2">
        <v>22</v>
      </c>
      <c r="B31" s="2" t="s">
        <v>35</v>
      </c>
      <c r="C31" s="2" t="s">
        <v>12</v>
      </c>
      <c r="D31" s="4">
        <v>10</v>
      </c>
      <c r="E31" s="3"/>
      <c r="F31" s="10">
        <f t="shared" si="0"/>
        <v>0</v>
      </c>
    </row>
    <row r="32" spans="1:6" x14ac:dyDescent="0.25">
      <c r="A32" s="2">
        <v>23</v>
      </c>
      <c r="B32" s="6" t="s">
        <v>36</v>
      </c>
      <c r="C32" s="6" t="s">
        <v>12</v>
      </c>
      <c r="D32" s="4">
        <v>10</v>
      </c>
      <c r="E32" s="3"/>
      <c r="F32" s="10">
        <f t="shared" si="0"/>
        <v>0</v>
      </c>
    </row>
    <row r="33" spans="1:6" x14ac:dyDescent="0.25">
      <c r="A33" s="2">
        <v>24</v>
      </c>
      <c r="B33" s="6" t="s">
        <v>37</v>
      </c>
      <c r="C33" s="6"/>
      <c r="D33" s="4">
        <v>10</v>
      </c>
      <c r="E33" s="3"/>
      <c r="F33" s="10">
        <f t="shared" si="0"/>
        <v>0</v>
      </c>
    </row>
    <row r="34" spans="1:6" ht="105" x14ac:dyDescent="0.25">
      <c r="A34" s="2">
        <v>25</v>
      </c>
      <c r="B34" s="6" t="s">
        <v>38</v>
      </c>
      <c r="C34" s="6" t="s">
        <v>12</v>
      </c>
      <c r="D34" s="4">
        <v>50</v>
      </c>
      <c r="E34" s="3"/>
      <c r="F34" s="10">
        <f t="shared" si="0"/>
        <v>0</v>
      </c>
    </row>
    <row r="35" spans="1:6" ht="45" x14ac:dyDescent="0.25">
      <c r="A35" s="2">
        <v>26</v>
      </c>
      <c r="B35" s="6" t="s">
        <v>39</v>
      </c>
      <c r="C35" s="6" t="s">
        <v>16</v>
      </c>
      <c r="D35" s="4">
        <v>50</v>
      </c>
      <c r="E35" s="3"/>
      <c r="F35" s="10">
        <f t="shared" si="0"/>
        <v>0</v>
      </c>
    </row>
    <row r="36" spans="1:6" ht="30" x14ac:dyDescent="0.25">
      <c r="A36" s="2">
        <v>27</v>
      </c>
      <c r="B36" s="6" t="s">
        <v>40</v>
      </c>
      <c r="C36" s="6" t="s">
        <v>16</v>
      </c>
      <c r="D36" s="4">
        <v>28</v>
      </c>
      <c r="E36" s="3"/>
      <c r="F36" s="10">
        <f t="shared" si="0"/>
        <v>0</v>
      </c>
    </row>
    <row r="37" spans="1:6" x14ac:dyDescent="0.25">
      <c r="A37" s="2">
        <v>28</v>
      </c>
      <c r="B37" s="2" t="s">
        <v>41</v>
      </c>
      <c r="C37" s="2" t="s">
        <v>42</v>
      </c>
      <c r="D37" s="4">
        <v>11</v>
      </c>
      <c r="E37" s="3"/>
      <c r="F37" s="10">
        <f t="shared" si="0"/>
        <v>0</v>
      </c>
    </row>
    <row r="38" spans="1:6" x14ac:dyDescent="0.25">
      <c r="A38" s="2">
        <v>29</v>
      </c>
      <c r="B38" s="2" t="s">
        <v>43</v>
      </c>
      <c r="C38" s="2" t="s">
        <v>42</v>
      </c>
      <c r="D38" s="4">
        <v>20</v>
      </c>
      <c r="E38" s="3"/>
      <c r="F38" s="10">
        <f t="shared" si="0"/>
        <v>0</v>
      </c>
    </row>
    <row r="39" spans="1:6" ht="35.25" customHeight="1" x14ac:dyDescent="0.25">
      <c r="A39" s="2">
        <v>30</v>
      </c>
      <c r="B39" s="6" t="s">
        <v>44</v>
      </c>
      <c r="C39" s="6" t="s">
        <v>12</v>
      </c>
      <c r="D39" s="5">
        <v>4</v>
      </c>
      <c r="E39" s="3"/>
      <c r="F39" s="10">
        <f t="shared" si="0"/>
        <v>0</v>
      </c>
    </row>
    <row r="40" spans="1:6" ht="75" x14ac:dyDescent="0.25">
      <c r="A40" s="2">
        <v>31</v>
      </c>
      <c r="B40" s="2" t="s">
        <v>45</v>
      </c>
      <c r="C40" s="2" t="s">
        <v>42</v>
      </c>
      <c r="D40" s="4">
        <v>18</v>
      </c>
      <c r="E40" s="3"/>
      <c r="F40" s="10">
        <f t="shared" si="0"/>
        <v>0</v>
      </c>
    </row>
    <row r="41" spans="1:6" x14ac:dyDescent="0.25">
      <c r="A41" s="2">
        <v>32</v>
      </c>
      <c r="B41" s="2" t="s">
        <v>46</v>
      </c>
      <c r="C41" s="2" t="s">
        <v>42</v>
      </c>
      <c r="D41" s="4">
        <v>5</v>
      </c>
      <c r="E41" s="3"/>
      <c r="F41" s="10">
        <f t="shared" si="0"/>
        <v>0</v>
      </c>
    </row>
    <row r="42" spans="1:6" ht="45" x14ac:dyDescent="0.25">
      <c r="A42" s="2">
        <v>33</v>
      </c>
      <c r="B42" s="6" t="s">
        <v>47</v>
      </c>
      <c r="C42" s="6"/>
      <c r="D42" s="5">
        <v>10</v>
      </c>
      <c r="E42" s="3"/>
      <c r="F42" s="10">
        <f t="shared" si="0"/>
        <v>0</v>
      </c>
    </row>
    <row r="43" spans="1:6" x14ac:dyDescent="0.25">
      <c r="A43" s="17" t="s">
        <v>48</v>
      </c>
      <c r="B43" s="17"/>
      <c r="C43" s="17"/>
      <c r="D43" s="17"/>
      <c r="E43" s="17"/>
      <c r="F43" s="10">
        <f t="shared" si="0"/>
        <v>0</v>
      </c>
    </row>
    <row r="44" spans="1:6" ht="33" customHeight="1" x14ac:dyDescent="0.25">
      <c r="A44" s="18" t="s">
        <v>49</v>
      </c>
      <c r="B44" s="18"/>
      <c r="C44" s="18"/>
      <c r="D44" s="18"/>
      <c r="E44" s="18"/>
      <c r="F44" s="18"/>
    </row>
    <row r="45" spans="1:6" ht="33" customHeight="1" x14ac:dyDescent="0.25">
      <c r="A45" s="11" t="s">
        <v>50</v>
      </c>
      <c r="B45" s="11" t="s">
        <v>51</v>
      </c>
      <c r="C45" s="11" t="s">
        <v>52</v>
      </c>
      <c r="D45" s="12" t="s">
        <v>6</v>
      </c>
      <c r="E45" s="1" t="s">
        <v>77</v>
      </c>
      <c r="F45" s="12" t="s">
        <v>7</v>
      </c>
    </row>
    <row r="46" spans="1:6" ht="30" x14ac:dyDescent="0.25">
      <c r="A46" s="2">
        <v>34</v>
      </c>
      <c r="B46" s="2" t="s">
        <v>53</v>
      </c>
      <c r="C46" s="2" t="s">
        <v>42</v>
      </c>
      <c r="D46" s="4">
        <v>25</v>
      </c>
      <c r="E46" s="3"/>
      <c r="F46" s="10">
        <f t="shared" ref="F46:F56" si="1">D46*E46</f>
        <v>0</v>
      </c>
    </row>
    <row r="47" spans="1:6" ht="30" x14ac:dyDescent="0.25">
      <c r="A47" s="2">
        <v>35</v>
      </c>
      <c r="B47" s="2" t="s">
        <v>54</v>
      </c>
      <c r="C47" s="2" t="s">
        <v>42</v>
      </c>
      <c r="D47" s="4">
        <v>20</v>
      </c>
      <c r="E47" s="3"/>
      <c r="F47" s="10">
        <f t="shared" si="1"/>
        <v>0</v>
      </c>
    </row>
    <row r="48" spans="1:6" ht="135" x14ac:dyDescent="0.25">
      <c r="A48" s="2">
        <v>36</v>
      </c>
      <c r="B48" s="2" t="s">
        <v>55</v>
      </c>
      <c r="C48" s="2" t="s">
        <v>42</v>
      </c>
      <c r="D48" s="4">
        <v>40</v>
      </c>
      <c r="E48" s="3"/>
      <c r="F48" s="10">
        <f t="shared" si="1"/>
        <v>0</v>
      </c>
    </row>
    <row r="49" spans="1:6" ht="60" x14ac:dyDescent="0.25">
      <c r="A49" s="2">
        <v>37</v>
      </c>
      <c r="B49" s="2" t="s">
        <v>56</v>
      </c>
      <c r="C49" s="2" t="s">
        <v>42</v>
      </c>
      <c r="D49" s="4">
        <v>30</v>
      </c>
      <c r="E49" s="3"/>
      <c r="F49" s="10">
        <f t="shared" si="1"/>
        <v>0</v>
      </c>
    </row>
    <row r="50" spans="1:6" ht="60" x14ac:dyDescent="0.25">
      <c r="A50" s="2">
        <v>38</v>
      </c>
      <c r="B50" s="6" t="s">
        <v>57</v>
      </c>
      <c r="C50" s="6" t="s">
        <v>12</v>
      </c>
      <c r="D50" s="4">
        <v>30</v>
      </c>
      <c r="E50" s="3"/>
      <c r="F50" s="10">
        <f t="shared" si="1"/>
        <v>0</v>
      </c>
    </row>
    <row r="51" spans="1:6" x14ac:dyDescent="0.25">
      <c r="A51" s="2">
        <v>39</v>
      </c>
      <c r="B51" s="2" t="s">
        <v>58</v>
      </c>
      <c r="C51" s="2" t="s">
        <v>42</v>
      </c>
      <c r="D51" s="4">
        <v>2</v>
      </c>
      <c r="E51" s="3"/>
      <c r="F51" s="10">
        <f t="shared" si="1"/>
        <v>0</v>
      </c>
    </row>
    <row r="52" spans="1:6" ht="45" x14ac:dyDescent="0.25">
      <c r="A52" s="2">
        <v>40</v>
      </c>
      <c r="B52" s="2" t="s">
        <v>59</v>
      </c>
      <c r="C52" s="2" t="s">
        <v>42</v>
      </c>
      <c r="D52" s="4">
        <v>4</v>
      </c>
      <c r="E52" s="3"/>
      <c r="F52" s="10">
        <f t="shared" si="1"/>
        <v>0</v>
      </c>
    </row>
    <row r="53" spans="1:6" ht="105" x14ac:dyDescent="0.25">
      <c r="A53" s="2">
        <v>41</v>
      </c>
      <c r="B53" s="2" t="s">
        <v>60</v>
      </c>
      <c r="C53" s="2" t="s">
        <v>42</v>
      </c>
      <c r="D53" s="4">
        <v>25</v>
      </c>
      <c r="E53" s="3"/>
      <c r="F53" s="10">
        <f t="shared" si="1"/>
        <v>0</v>
      </c>
    </row>
    <row r="54" spans="1:6" ht="75" x14ac:dyDescent="0.25">
      <c r="A54" s="2">
        <v>42</v>
      </c>
      <c r="B54" s="6" t="s">
        <v>61</v>
      </c>
      <c r="C54" s="6" t="s">
        <v>16</v>
      </c>
      <c r="D54" s="4">
        <v>85</v>
      </c>
      <c r="E54" s="3"/>
      <c r="F54" s="10">
        <f t="shared" si="1"/>
        <v>0</v>
      </c>
    </row>
    <row r="55" spans="1:6" ht="150" x14ac:dyDescent="0.25">
      <c r="A55" s="2">
        <v>43</v>
      </c>
      <c r="B55" s="2" t="s">
        <v>62</v>
      </c>
      <c r="C55" s="2" t="s">
        <v>42</v>
      </c>
      <c r="D55" s="4">
        <v>12</v>
      </c>
      <c r="E55" s="3"/>
      <c r="F55" s="10">
        <f t="shared" si="1"/>
        <v>0</v>
      </c>
    </row>
    <row r="56" spans="1:6" ht="150" x14ac:dyDescent="0.25">
      <c r="A56" s="2">
        <v>44</v>
      </c>
      <c r="B56" s="6" t="s">
        <v>63</v>
      </c>
      <c r="C56" s="6" t="s">
        <v>16</v>
      </c>
      <c r="D56" s="4">
        <v>10</v>
      </c>
      <c r="E56" s="3"/>
      <c r="F56" s="10">
        <f t="shared" si="1"/>
        <v>0</v>
      </c>
    </row>
    <row r="57" spans="1:6" x14ac:dyDescent="0.25">
      <c r="A57" s="17" t="s">
        <v>48</v>
      </c>
      <c r="B57" s="17"/>
      <c r="C57" s="17"/>
      <c r="D57" s="17"/>
      <c r="E57" s="17"/>
      <c r="F57" s="3">
        <f>SUM(F46:F56)</f>
        <v>0</v>
      </c>
    </row>
    <row r="58" spans="1:6" ht="33" customHeight="1" x14ac:dyDescent="0.25">
      <c r="A58" s="18" t="s">
        <v>64</v>
      </c>
      <c r="B58" s="18"/>
      <c r="C58" s="18"/>
      <c r="D58" s="18"/>
      <c r="E58" s="18"/>
      <c r="F58" s="18"/>
    </row>
    <row r="59" spans="1:6" ht="33" customHeight="1" x14ac:dyDescent="0.25">
      <c r="A59" s="11" t="s">
        <v>50</v>
      </c>
      <c r="B59" s="11" t="s">
        <v>51</v>
      </c>
      <c r="C59" s="11" t="s">
        <v>52</v>
      </c>
      <c r="D59" s="12" t="s">
        <v>6</v>
      </c>
      <c r="E59" s="1" t="s">
        <v>77</v>
      </c>
      <c r="F59" s="12" t="s">
        <v>7</v>
      </c>
    </row>
    <row r="60" spans="1:6" ht="330" x14ac:dyDescent="0.25">
      <c r="A60" s="8">
        <v>45</v>
      </c>
      <c r="B60" s="6" t="s">
        <v>65</v>
      </c>
      <c r="C60" s="6" t="s">
        <v>16</v>
      </c>
      <c r="D60" s="4">
        <v>10</v>
      </c>
      <c r="E60" s="3"/>
      <c r="F60" s="10">
        <f>D60*E60</f>
        <v>0</v>
      </c>
    </row>
    <row r="61" spans="1:6" x14ac:dyDescent="0.25">
      <c r="A61" s="17" t="s">
        <v>48</v>
      </c>
      <c r="B61" s="17"/>
      <c r="C61" s="17"/>
      <c r="D61" s="17"/>
      <c r="E61" s="17"/>
      <c r="F61" s="3">
        <f>SUM(F60)</f>
        <v>0</v>
      </c>
    </row>
    <row r="62" spans="1:6" ht="33" customHeight="1" x14ac:dyDescent="0.25">
      <c r="A62" s="18" t="s">
        <v>66</v>
      </c>
      <c r="B62" s="18"/>
      <c r="C62" s="18"/>
      <c r="D62" s="18"/>
      <c r="E62" s="18"/>
      <c r="F62" s="18"/>
    </row>
    <row r="63" spans="1:6" ht="33" customHeight="1" x14ac:dyDescent="0.25">
      <c r="A63" s="11" t="s">
        <v>50</v>
      </c>
      <c r="B63" s="11" t="s">
        <v>51</v>
      </c>
      <c r="C63" s="11" t="s">
        <v>52</v>
      </c>
      <c r="D63" s="12" t="s">
        <v>6</v>
      </c>
      <c r="E63" s="1" t="s">
        <v>77</v>
      </c>
      <c r="F63" s="12" t="s">
        <v>67</v>
      </c>
    </row>
    <row r="64" spans="1:6" ht="195" x14ac:dyDescent="0.25">
      <c r="A64" s="2">
        <v>46</v>
      </c>
      <c r="B64" s="2" t="s">
        <v>74</v>
      </c>
      <c r="C64" s="2" t="s">
        <v>68</v>
      </c>
      <c r="D64" s="4">
        <v>3</v>
      </c>
      <c r="E64" s="3"/>
      <c r="F64" s="10">
        <f>D64*E64</f>
        <v>0</v>
      </c>
    </row>
    <row r="65" spans="1:6" x14ac:dyDescent="0.25">
      <c r="A65" s="17" t="s">
        <v>48</v>
      </c>
      <c r="B65" s="17"/>
      <c r="C65" s="17"/>
      <c r="D65" s="17"/>
      <c r="E65" s="17"/>
      <c r="F65" s="3">
        <f>SUM(F64)</f>
        <v>0</v>
      </c>
    </row>
    <row r="66" spans="1:6" ht="33" customHeight="1" x14ac:dyDescent="0.25">
      <c r="A66" s="23" t="s">
        <v>69</v>
      </c>
      <c r="B66" s="24"/>
      <c r="C66" s="24"/>
      <c r="D66" s="24"/>
      <c r="E66" s="24"/>
      <c r="F66" s="25"/>
    </row>
    <row r="67" spans="1:6" ht="33" customHeight="1" x14ac:dyDescent="0.25">
      <c r="A67" s="11" t="s">
        <v>50</v>
      </c>
      <c r="B67" s="11" t="s">
        <v>51</v>
      </c>
      <c r="C67" s="11" t="s">
        <v>52</v>
      </c>
      <c r="D67" s="12" t="s">
        <v>6</v>
      </c>
      <c r="E67" s="1" t="s">
        <v>77</v>
      </c>
      <c r="F67" s="12" t="s">
        <v>7</v>
      </c>
    </row>
    <row r="68" spans="1:6" ht="75" x14ac:dyDescent="0.25">
      <c r="A68" s="2">
        <v>47</v>
      </c>
      <c r="B68" s="2" t="s">
        <v>70</v>
      </c>
      <c r="C68" s="2" t="s">
        <v>16</v>
      </c>
      <c r="D68" s="4">
        <v>2</v>
      </c>
      <c r="E68" s="14"/>
      <c r="F68" s="10">
        <f>D68*E68</f>
        <v>0</v>
      </c>
    </row>
    <row r="69" spans="1:6" ht="30" x14ac:dyDescent="0.25">
      <c r="A69" s="16"/>
      <c r="B69" s="16"/>
      <c r="C69" s="16"/>
      <c r="D69" s="7" t="s">
        <v>48</v>
      </c>
      <c r="E69" s="16"/>
      <c r="F69" s="3">
        <f>SUM(F68)</f>
        <v>0</v>
      </c>
    </row>
    <row r="70" spans="1:6" ht="33" customHeight="1" x14ac:dyDescent="0.25">
      <c r="A70" s="23" t="s">
        <v>71</v>
      </c>
      <c r="B70" s="24"/>
      <c r="C70" s="24"/>
      <c r="D70" s="24"/>
      <c r="E70" s="24"/>
      <c r="F70" s="25"/>
    </row>
    <row r="71" spans="1:6" ht="33" customHeight="1" x14ac:dyDescent="0.25">
      <c r="A71" s="11" t="s">
        <v>50</v>
      </c>
      <c r="B71" s="11" t="s">
        <v>51</v>
      </c>
      <c r="C71" s="11" t="s">
        <v>52</v>
      </c>
      <c r="D71" s="12" t="s">
        <v>6</v>
      </c>
      <c r="E71" s="1" t="s">
        <v>77</v>
      </c>
      <c r="F71" s="12" t="s">
        <v>67</v>
      </c>
    </row>
    <row r="72" spans="1:6" ht="150" x14ac:dyDescent="0.25">
      <c r="A72" s="2">
        <v>48</v>
      </c>
      <c r="B72" s="2" t="s">
        <v>72</v>
      </c>
      <c r="C72" s="2" t="s">
        <v>68</v>
      </c>
      <c r="D72" s="4">
        <v>4</v>
      </c>
      <c r="E72" s="3"/>
      <c r="F72" s="10">
        <f>D72*E72</f>
        <v>0</v>
      </c>
    </row>
    <row r="73" spans="1:6" ht="30" customHeight="1" x14ac:dyDescent="0.25">
      <c r="A73" s="15"/>
      <c r="B73" s="15"/>
      <c r="C73" s="15"/>
      <c r="D73" s="21" t="s">
        <v>48</v>
      </c>
      <c r="E73" s="22"/>
      <c r="F73" s="3">
        <f>SUM(F72)</f>
        <v>0</v>
      </c>
    </row>
    <row r="74" spans="1:6" ht="25.5" customHeight="1" x14ac:dyDescent="0.25">
      <c r="D74" s="19" t="s">
        <v>73</v>
      </c>
      <c r="E74" s="19"/>
      <c r="F74" s="10">
        <f>SUM(F73,F69,F65,F61,F57,F43)</f>
        <v>0</v>
      </c>
    </row>
  </sheetData>
  <mergeCells count="18">
    <mergeCell ref="D73:E73"/>
    <mergeCell ref="D74:E74"/>
    <mergeCell ref="A65:E65"/>
    <mergeCell ref="A70:F70"/>
    <mergeCell ref="A66:F66"/>
    <mergeCell ref="A7:F7"/>
    <mergeCell ref="A1:F1"/>
    <mergeCell ref="A2:F2"/>
    <mergeCell ref="A3:F3"/>
    <mergeCell ref="A4:F4"/>
    <mergeCell ref="A5:F5"/>
    <mergeCell ref="A61:E61"/>
    <mergeCell ref="A62:F62"/>
    <mergeCell ref="A43:E43"/>
    <mergeCell ref="A57:E57"/>
    <mergeCell ref="A8:F8"/>
    <mergeCell ref="A44:F44"/>
    <mergeCell ref="A58:F58"/>
  </mergeCells>
  <conditionalFormatting sqref="A64 A60 A68 A72 A10:A42 A46:A56">
    <cfRule type="duplicateValues" dxfId="2" priority="11" stopIfTrue="1"/>
    <cfRule type="duplicateValues" priority="12" stopIfTrue="1"/>
  </conditionalFormatting>
  <conditionalFormatting sqref="A69">
    <cfRule type="duplicateValues" dxfId="1" priority="5" stopIfTrue="1"/>
    <cfRule type="duplicateValues" priority="6" stopIfTrue="1"/>
  </conditionalFormatting>
  <conditionalFormatting sqref="A73">
    <cfRule type="duplicateValues" dxfId="0" priority="3" stopIfTrue="1"/>
    <cfRule type="duplicateValues" priority="4" stopIfTrue="1"/>
  </conditionalFormatting>
  <pageMargins left="0.511811024" right="0.511811024" top="0.78740157499999996" bottom="0.78740157499999996" header="0.31496062000000002" footer="0.31496062000000002"/>
  <pageSetup paperSize="9" scale="8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Plan1</vt:lpstr>
      <vt:lpstr>Plan2</vt:lpstr>
      <vt:lpstr>Plan3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Emerson R. Vicentim</dc:creator>
  <cp:lastModifiedBy>Emerson R. Vicentim</cp:lastModifiedBy>
  <cp:lastPrinted>2023-11-22T12:06:29Z</cp:lastPrinted>
  <dcterms:created xsi:type="dcterms:W3CDTF">2023-11-17T10:33:59Z</dcterms:created>
  <dcterms:modified xsi:type="dcterms:W3CDTF">2023-11-22T12:06:33Z</dcterms:modified>
</cp:coreProperties>
</file>