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18195" windowHeight="10035"/>
  </bookViews>
  <sheets>
    <sheet name="1" sheetId="2" r:id="rId1"/>
  </sheets>
  <calcPr calcId="145621"/>
</workbook>
</file>

<file path=xl/calcChain.xml><?xml version="1.0" encoding="utf-8"?>
<calcChain xmlns="http://schemas.openxmlformats.org/spreadsheetml/2006/main">
  <c r="F73" i="2" l="1"/>
  <c r="F74" i="2"/>
  <c r="F75" i="2"/>
  <c r="F76" i="2"/>
  <c r="F77" i="2"/>
  <c r="F78" i="2"/>
  <c r="F72" i="2"/>
  <c r="F68" i="2"/>
  <c r="F64" i="2"/>
  <c r="F63" i="2"/>
  <c r="F52" i="2"/>
  <c r="F53" i="2"/>
  <c r="F54" i="2"/>
  <c r="F55" i="2"/>
  <c r="F56" i="2"/>
  <c r="F57" i="2"/>
  <c r="F58" i="2"/>
  <c r="F59" i="2"/>
  <c r="F51" i="2"/>
  <c r="F42" i="2"/>
  <c r="F43" i="2"/>
  <c r="F44" i="2"/>
  <c r="F45" i="2"/>
  <c r="F46" i="2"/>
  <c r="F47" i="2"/>
  <c r="F41" i="2"/>
  <c r="F27" i="2"/>
  <c r="F28" i="2"/>
  <c r="F29" i="2"/>
  <c r="F30" i="2"/>
  <c r="F31" i="2"/>
  <c r="F32" i="2"/>
  <c r="F33" i="2"/>
  <c r="F34" i="2"/>
  <c r="F35" i="2"/>
  <c r="F36" i="2"/>
  <c r="F37" i="2"/>
  <c r="F26" i="2"/>
  <c r="F12" i="2"/>
  <c r="F13" i="2"/>
  <c r="F14" i="2"/>
  <c r="F15" i="2"/>
  <c r="F16" i="2"/>
  <c r="F17" i="2"/>
  <c r="F18" i="2"/>
  <c r="F19" i="2"/>
  <c r="F20" i="2"/>
  <c r="F21" i="2"/>
  <c r="F22" i="2"/>
  <c r="F11" i="2"/>
  <c r="F69" i="2" l="1"/>
  <c r="F48" i="2" l="1"/>
  <c r="F65" i="2"/>
  <c r="F38" i="2"/>
  <c r="F79" i="2"/>
  <c r="F23" i="2"/>
  <c r="F60" i="2"/>
  <c r="F80" i="2" l="1"/>
</calcChain>
</file>

<file path=xl/sharedStrings.xml><?xml version="1.0" encoding="utf-8"?>
<sst xmlns="http://schemas.openxmlformats.org/spreadsheetml/2006/main" count="170" uniqueCount="75">
  <si>
    <t>LOTE 01</t>
  </si>
  <si>
    <t>ITEM</t>
  </si>
  <si>
    <t>DESCRIÇÃO</t>
  </si>
  <si>
    <t>UNIDADE</t>
  </si>
  <si>
    <t>QUANTIDADE</t>
  </si>
  <si>
    <t>VALOR UNITÁRIO (R$)</t>
  </si>
  <si>
    <t>VALOR TOTAL (R$)</t>
  </si>
  <si>
    <t xml:space="preserve">CAP DE FºFº DÚCTIL DN 200MM (8") - COM JUNTA ELÁSTICA  </t>
  </si>
  <si>
    <t>PEÇ</t>
  </si>
  <si>
    <t xml:space="preserve">CAP DE FºFº DÚCTIL DN 150MM (6") - COM JUNTA ELÁSTICA  </t>
  </si>
  <si>
    <t>UN</t>
  </si>
  <si>
    <t xml:space="preserve">CURVA DE FºFº/FºFº 200MM (8") X 90 GRAUS - JUNTA ELÁSTICA  </t>
  </si>
  <si>
    <t xml:space="preserve">LUVA DE CORRER JE FºFº/FºFº 50MM  </t>
  </si>
  <si>
    <t xml:space="preserve">LUVA DE CORRER JE FºFº/FºFº 200MM  </t>
  </si>
  <si>
    <t xml:space="preserve">LUVA DE CORRER EM FERRO FUNDIDO FºFº X PVC 50MM X 60MM, JUNTA ELÁSTICA (TRANSIÇÃO)  </t>
  </si>
  <si>
    <t xml:space="preserve">LUVA DE CORRER JUNTA MECÂNICA, DN 50MM, EM FERRO FUNDIDO DÚCTIL, COM JUNTA ELÁSTICA  </t>
  </si>
  <si>
    <t xml:space="preserve">LUVA DE CORRER JUNTA MECÂNICA, DN 75MM, EM FERRO FUNDIDO DÚCTIL, COM JUNTA ELÁSTICA  </t>
  </si>
  <si>
    <t xml:space="preserve">LUVA DE CORRER JUNTA MECÂNICA, DN 200MM, EM FERRO FUNDIDO DÚCTIL, COM JUNTA ELÁSTICA  </t>
  </si>
  <si>
    <t xml:space="preserve">LUVA DE CORRER JUNTA MECÂNICA, DN 250MM, EM FERRO FUNDIDO DÚCTIL, COM JUNTA ELÁSTICA  </t>
  </si>
  <si>
    <t xml:space="preserve">REDUÇÃO DE FºFº/FºFº 250MM X 200MM  </t>
  </si>
  <si>
    <t xml:space="preserve">TEE DE FERRO FUNDIDO DÚCTIL DN 150MM X 100MM COM BOLSAS PARA JUNTA ELÁSTICA  </t>
  </si>
  <si>
    <t>VALOR TOTAL DO LOTE (R$)</t>
  </si>
  <si>
    <t>LOTE 02</t>
  </si>
  <si>
    <t xml:space="preserve">COLAR DE TOMADA DN 50MM X 3/4", PARA REDE PVC/FºFº/FC, EM FERRO FUNDIDO DÚCTIL  </t>
  </si>
  <si>
    <t xml:space="preserve">COLAR DE TOMADA DN 140MM X 3/4", PARA REDE DE PVC, EM FERRO FUNDIDO DÚCTIL  </t>
  </si>
  <si>
    <t xml:space="preserve">COLAR DE TOMADA DN 160MM X 3/4", PARA REDE DE PVC, EM FERRO FUNDIDO DÚCTIL  </t>
  </si>
  <si>
    <t xml:space="preserve">COLAR DE TOMADA DN 110MM X 3/4", PARA REDE DE PVC, EM FERRO FUNDIDO DÚCTIL  </t>
  </si>
  <si>
    <t xml:space="preserve">COLAR DE TOMADA DN 100MM X 3/4", PARA REDE PVC/FºFº/FC, EM FERRO FUNDIDO DÚCTIL  </t>
  </si>
  <si>
    <t xml:space="preserve">COLAR DE TOMADA DN 100MM X 1", PARA REDE PVC/FºFº/FC, EM FERRO FUNDIDO DÚCTIL  </t>
  </si>
  <si>
    <t xml:space="preserve">COLAR DE TOMADA DN 125MM X 3/4", PARA REDE PVC/FºFº/FC, EM FERRO FUNDIDO DÚCTIL  </t>
  </si>
  <si>
    <t xml:space="preserve">COLAR DE TOMADA DN 150MM X 3/4", PARA REDE PVC/FºFº/FC, EM FERRO FUNDIDO DÚCTIL  </t>
  </si>
  <si>
    <t xml:space="preserve">COLAR DE TOMADA DN 150MM X 1", PARA REDE PVC/FºFº/FC, EM FERRO FUNDIDO DÚCTIL  </t>
  </si>
  <si>
    <t xml:space="preserve">COLAR DE TOMADA DN 200MM X 3/4", PARA REDE PVC/FºFº/FC, EM FERRO FUNDIDO DÚCTIL  </t>
  </si>
  <si>
    <t xml:space="preserve">COLAR DE TOMADA DN 200MM X 1", PARA REDE PVC/FºFº/FC, EM FERRO FUNDIDO DÚCTIL  </t>
  </si>
  <si>
    <t xml:space="preserve">COLAR DE TOMADA DN 350MM X 3/4", PARA REDE PVC/FºFº/FC, EM FERRO FUNDIDO DÚCTIL  </t>
  </si>
  <si>
    <t>LOTE 03</t>
  </si>
  <si>
    <t>LOTE 04</t>
  </si>
  <si>
    <t xml:space="preserve">REGISTRO DE FERRO FUNDIDO DÚCTIL, 100MM, PARA REDES DE FERRO FUNDIDO , COM JUNTA ELÁSTICA, CABEÇOTE  </t>
  </si>
  <si>
    <t xml:space="preserve">REGISTRO DE FERRO FUNDIDO DÚCTIL, 125MM, PARA REDES DE FERRO FUNDIDO, COM JUNTA ELÁSTICA, CABEÇOTE  </t>
  </si>
  <si>
    <t xml:space="preserve">REGISTRO DE FERRO FUNDIDO DÚCTIL, 150MM, PARA REDES DE FERRO FUNDIDO, COM JUNTA ELÁSTICA, CABEÇOTE  </t>
  </si>
  <si>
    <t xml:space="preserve">REGISTRO DE FERRO FUNDIDO DÚCTIL, 200MM, PARA REDES DE FERRO FUNDIDO, COM JUNTA ELÁSTICA, CABEÇOTE  </t>
  </si>
  <si>
    <t xml:space="preserve">REGISTRO DE FERRO FUNDIDO DÚCTIL, 250MM, PARA REDES DE FERRO FUNDIDO, COM JUNTA ELÁSTICA, CABEÇOTE  </t>
  </si>
  <si>
    <t xml:space="preserve">REGISTRO DE FERRO FUNDIDO DÚCTIL, 300MM, PARA REDES DE FERRO FUNDIDO, COM JUNTA ELÁSTICA, CABEÇOTE  </t>
  </si>
  <si>
    <t xml:space="preserve">REGISTRO DE FERRO FUNDIDO DÚCTIL 60MM, PARA REDE DE PVC, COM CABEÇOTE, BOLSA E JUNTA ELÁSTICA  </t>
  </si>
  <si>
    <t xml:space="preserve">REGISTRO DE FERRO FUNDIDO DÚCTIL/FLANGEADO 100MM PN10  </t>
  </si>
  <si>
    <t xml:space="preserve">REGISTRO DE FERRO FUNDIDO DÚCTIL/FLANGEADO, 75MM, PARA HIDRANTE  </t>
  </si>
  <si>
    <t>LOTE 05</t>
  </si>
  <si>
    <t>LOTE 06</t>
  </si>
  <si>
    <t xml:space="preserve">TUBO FF/FF JE 300MM, EM FERRO FUNDIDO DÚCTIL, CENTRIFUGADO, PONTA/BOLSA E JUNTA ELÁSTICA  </t>
  </si>
  <si>
    <t>MET</t>
  </si>
  <si>
    <t>LOTE 07</t>
  </si>
  <si>
    <t>VALOR TOTAL GERAL</t>
  </si>
  <si>
    <t>DEPARTAMENTO AUTÔNOMO DE ÁGUA E ESGOTOS</t>
  </si>
  <si>
    <t>Rua Domingos Barbieri, 100 - Caixa Postal, 380 - CEP 14802-510 - Araraquara/ SP</t>
  </si>
  <si>
    <t>Telefone: (16) 3324 9555 - Fax: (16) 3324 4571 - 0800 770 1595</t>
  </si>
  <si>
    <t>CNPJ 44.239.770/0001-67 -  I.E. Isento</t>
  </si>
  <si>
    <t>www.daaeararaquara.com.br</t>
  </si>
  <si>
    <t xml:space="preserve">LUVA JUNTA ADAPTAVEL DE GRANDE TOLERÂNCIA EM FERRO FUNDIDO NODULAR GGG 50, REVESTIMENTO EPOXI, COM PARAFUSOS GALVANIZADOS A FOGO, PARA UNIÃO DE TUBOS DE DIAMETROS EXTERNOS SIMILARES OU DIFERENTES. DN 50MM (39MM X 69MM)         </t>
  </si>
  <si>
    <t xml:space="preserve">LUVA JUNTA ADAPTAVEL DE GRANDE TOLERÂNCIA EM FERRO FUNDIDO NODULAR GGG 50, REVESTIMENTO EPOXI, COM PARAFUSOS GALVANIZADOS A FOGO, PARA UNIÃO DE TUBOS DE DIAMETROS EXTERNOS SIMILARES OU DIFERENTES. DN 60MM (57MM X 87MM)         </t>
  </si>
  <si>
    <t xml:space="preserve">LUVA JUNTA ADAPTAVEL DE GRANDE TOLERÂNCIA EM FERRO FUNDIDO NODULAR GGG 50, REVESTIMENTO EPOXI, COM PARAFUSOS GALVANIZADOS A FOGO, PARA UNIÃO DE TUBOS DE DIAMETROS EXTERNOS SIMILARES OU DIFERENTES. DN 75MM (78MM X 108MM)       </t>
  </si>
  <si>
    <t xml:space="preserve">LUVA JUNTA ADAPTAVEL DE GRANDE TOLERÂNCIA EM FERRO FUNDIDO NODULAR GGG 50, REVESTIMENTO EPOXI, COM PARAFUSOS GALVANIZADOS A FOGO, PARA UNIÃO DE TUBOS DE DIAMETROS EXTERNOS SIMILARES OU DIFERENTES. DN 100MM (100MM X 130MM)         </t>
  </si>
  <si>
    <t xml:space="preserve">LUVA JUNTA ADAPTAVEL DE GRANDE TOLERÂNCIA EM FERRO FUNDIDO NODULAR GGG 50, REVESTIMENTO EPOXI, COM PARAFUSOS GALVANIZADOS A FOGO, PARA UNIÃO DE TUBOS DE DIAMETROS EXTERNOS SIMILARES OU DIFERENTES. DN 125MM (129MM X 159MM)  </t>
  </si>
  <si>
    <t xml:space="preserve">LUVA JUNTA ADAPTAVEL DE GRANDE TOLERÂNCIA EM FERRO FUNDIDO NODULAR GGG 50, REVESTIMENTO EPOXI, COM PARAFUSOS GALVANIZADOS A FOGO, PARA UNIÃO DE TUBOS DE DIAMETROS EXTERNOS SIMILARES OU DIFERENTES. DN 150MM (152MM X 182MM)      </t>
  </si>
  <si>
    <t xml:space="preserve">LUVA JUNTA ADAPTAVEL DE GRANDE TOLERÂNCIA EM FERRO FUNDIDO NODULAR GGG 50, REVESTIMENTO EPOXI, COM PARAFUSOS GALVANIZADOS A FOGO, PARA UNIÃO DE TUBOS DE DIAMETROS EXTERNOS SIMILARES OU DIFERENTES. DN 250MM (250MM X 300MM)        </t>
  </si>
  <si>
    <t>TAMPÃO DE FERRO FUNDIDO DUCTIL MODELO T-80, DN 600MM, CLASSE D400 (40.000KG), TAMPA E AROS USINADOS, PERFEITO ASSENTAMENTO ENTRE A TAMPA E O ARO, SISTEMA DE TRAVA COM CONCHA (SEM FURAÇÃO NA TAMPA), INSCRIÇÃO DAAE ARARAQUARA E ATENDIMENTO 0800 770 1595, FABRICADO CONFORME NBR 10160:2005, E ALTERAÇÕES</t>
  </si>
  <si>
    <t>TAMPÃO SISTEMA ARTICULADO DE FERRO FUNDIDO DUCTIL, DN 700, CLASSE D400 (40.000KG), TAMPA DE 760MM,  BASE DE 925MM, PASSAGEM LIVRE DE 735MM, AROS USINADOS, PERFEITO ASSENTAMENTO ENTRE A TAMPA E O ARO,  SISTEMA DE CONCHA, SEM FURAÇÃO NA TAMPA) INSCRIÇÕES "DAAE ARARAQUARA" E "ATENDIMENTO 0800 770 1595", FABRICADO CONFORME NBR 10160:2005, E ALTERAÇÕES</t>
  </si>
  <si>
    <t>MÉDIA</t>
  </si>
  <si>
    <t xml:space="preserve">UNIÃO MULTIDIMENSIONAL JUNTA ADAPTAVEL DN100MM (DMAX. 150MM X 100MM DMIN), EM FERRO FUNDIDO NODULAR CLASSE ABNT FE-42012 E DIN GGS40, PINTURA EPOXI  ELETROSTÁTICA A PÓ, PRESSÃO DE TRABALHO 16 BAR, ANEL DE BORRACHA EM NBR OU EPDM, PARAFUSOS E PORCAS GALVANIZADOS  </t>
  </si>
  <si>
    <t>UNIÃO MULTIDIMENSIONAL JUNTA ADAPTAVEL DN 125MM (DMAX. 175MM X 125MM DMIN), EM FERRO FUNDIDO NODULAR CLASSE ABNT FE-42012 E DIN GGS40, PINTURA EPOXI  ELETROSTÁTICA A PÓ, PRESSÃO DE TRABALHO 16 BAR, ANEL DE BORRACHA EM NBR OU EPDM, PARAFUSOS E PORCAS GAVANIZADOS</t>
  </si>
  <si>
    <t>UNIÃO MULTIDIMENSIONAL JUNTA ADAPTAVEL DN 200MM (DMAX. 250MM X 200MM DMIN), EM FERRO FUNDIDO NODULAR CLASSE ABNT FE-42012 E DIN GGS40, PINTURA EPOXI  ELETROSTÁTICA A PÓ, PRESSÃO DE TRABALHO 16 BAR, ANEL DE BORRACHA EM NBR OU EPDM, PARAFUSOS E PORCAS GALVANIZADOS</t>
  </si>
  <si>
    <t>UNIÃO MULTIDIMENSIONAL JUNTA ADAPTAVEL DN 250MM (DMAX. 300MM X 250MM DMIN), EM FERRO FUNDIDO NODULAR CLASSE ABNT FE-42012 E DIN GGS40, PINTURA EPOXI  ELETROSTÁTICA A PÓ, PRESSÃO DE TRABALHO 16 BAR, ANEL DE BORRACHA EM NBR OU EPDM, PARAFUSOS E PORCAS GALVANIZADOS</t>
  </si>
  <si>
    <t>UNIÃO MULTIDIMENSIONAL JUNTA ADAPTAVEL DN 150MM (DMAX. 200MM X 150MM DMIN), EM FERRO FUNDIDO NODULAR CLASSE ABNT FE-42012 E DIN GGS40, PINTURA EPOXI  ELETROSTÁTICA A PÓ, PRESSÃO DE TRABALHO 16 BAR, ANEL DE BORRACHA EM NBR OU EPDM, PARAFUSOS E PORCAS GALVANIZADOS</t>
  </si>
  <si>
    <t>UNIÃO MULTIDIMENSIONAL JUNTA ADAPTAVEL DN 50MM (DMAX. 100MM X 50MM DMIN), EM FERRO FUNDIDO NODULAR CLASSE ABNT FE-42012 E DIN GGS40, PINTURA EPOXI  ELETROSTÁTICA A PÓ, PRESSÃO DE TRABALHO 16 BAR, ANEL DE BORRACHA EM NBR OU EPDM, PARAFUSOS E PORCAS GALVANIDOS</t>
  </si>
  <si>
    <t>UNIÃO MULTIDIMENSIONAL JUNTA ADAPTAVEL DN 400MM (DMAX. 435MM X 400MM DMIN), EM FERRO FUNDIDO NODULAR CLASSE ABNT FE-42012 E DIN GGS40, PINTURA EPOXI  ELETROSTÁTICA A PÓ, PRESSÃO DE TRABALHO 16 BAR, ANEL DE BORRACHA EM NBR OU EPDM, PARAFUSOS E PORCAS GALVANIZADOS</t>
  </si>
  <si>
    <t>ANEXO IV - COMPOSIÇÃO DE PREÇOS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</si>
</sst>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3" borderId="0" xfId="0" applyNumberFormat="1" applyFont="1" applyFill="1" applyBorder="1" applyAlignment="1" applyProtection="1">
      <alignment horizontal="center" vertical="center" wrapText="1"/>
    </xf>
    <xf numFmtId="3" fontId="0" fillId="3" borderId="0" xfId="0" applyNumberFormat="1" applyFont="1" applyFill="1" applyBorder="1" applyAlignment="1" applyProtection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" fillId="3" borderId="0" xfId="0" applyNumberFormat="1" applyFont="1" applyFill="1" applyBorder="1" applyAlignment="1" applyProtection="1">
      <alignment horizontal="center" vertical="center" wrapText="1"/>
    </xf>
    <xf numFmtId="4" fontId="0" fillId="3" borderId="0" xfId="0" applyNumberFormat="1" applyFont="1" applyFill="1" applyBorder="1" applyAlignment="1" applyProtection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6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4" fontId="1" fillId="2" borderId="6" xfId="0" applyNumberFormat="1" applyFont="1" applyFill="1" applyBorder="1" applyAlignment="1" applyProtection="1">
      <alignment horizontal="center" vertical="center" wrapText="1"/>
    </xf>
    <xf numFmtId="0" fontId="0" fillId="3" borderId="4" xfId="0" applyFont="1" applyFill="1" applyBorder="1" applyAlignment="1">
      <alignment horizontal="center" vertical="center" wrapText="1"/>
    </xf>
    <xf numFmtId="0" fontId="0" fillId="3" borderId="5" xfId="0" applyFont="1" applyFill="1" applyBorder="1" applyAlignment="1">
      <alignment horizontal="center" vertical="center" wrapText="1"/>
    </xf>
    <xf numFmtId="3" fontId="0" fillId="3" borderId="5" xfId="0" applyNumberFormat="1" applyFont="1" applyFill="1" applyBorder="1" applyAlignment="1" applyProtection="1">
      <alignment horizontal="center" vertical="center" wrapText="1"/>
    </xf>
    <xf numFmtId="4" fontId="0" fillId="3" borderId="5" xfId="0" applyNumberFormat="1" applyFont="1" applyFill="1" applyBorder="1" applyAlignment="1" applyProtection="1">
      <alignment horizontal="center" vertical="center" wrapText="1"/>
    </xf>
    <xf numFmtId="4" fontId="0" fillId="3" borderId="6" xfId="0" applyNumberFormat="1" applyFont="1" applyFill="1" applyBorder="1" applyAlignment="1" applyProtection="1">
      <alignment horizontal="center" vertical="center" wrapText="1"/>
    </xf>
    <xf numFmtId="4" fontId="1" fillId="3" borderId="6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3" fontId="0" fillId="3" borderId="5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" fontId="1" fillId="3" borderId="7" xfId="0" applyNumberFormat="1" applyFont="1" applyFill="1" applyBorder="1" applyAlignment="1" applyProtection="1">
      <alignment horizontal="center" vertical="center" wrapText="1"/>
    </xf>
    <xf numFmtId="0" fontId="1" fillId="3" borderId="8" xfId="0" applyNumberFormat="1" applyFont="1" applyFill="1" applyBorder="1" applyAlignment="1" applyProtection="1">
      <alignment horizontal="center" vertical="center" wrapText="1"/>
    </xf>
    <xf numFmtId="0" fontId="1" fillId="3" borderId="9" xfId="0" applyNumberFormat="1" applyFont="1" applyFill="1" applyBorder="1" applyAlignment="1" applyProtection="1">
      <alignment horizontal="center" vertical="center" wrapText="1"/>
    </xf>
    <xf numFmtId="0" fontId="1" fillId="3" borderId="10" xfId="0" applyNumberFormat="1" applyFont="1" applyFill="1" applyBorder="1" applyAlignment="1" applyProtection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3" borderId="12" xfId="0" applyNumberFormat="1" applyFont="1" applyFill="1" applyBorder="1" applyAlignment="1">
      <alignment horizontal="center" vertical="center" wrapText="1"/>
    </xf>
    <xf numFmtId="0" fontId="3" fillId="3" borderId="13" xfId="0" applyNumberFormat="1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14842" y="324909"/>
    <xdr:ext cx="541172" cy="572690"/>
    <xdr:pic>
      <xdr:nvPicPr>
        <xdr:cNvPr id="2" name="Figuras 1"/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214842" y="324909"/>
          <a:ext cx="541172" cy="572690"/>
        </a:xfrm>
        <a:prstGeom prst="rect">
          <a:avLst/>
        </a:prstGeom>
        <a:noFill/>
        <a:ln>
          <a:noFill/>
        </a:ln>
      </xdr:spPr>
    </xdr:pic>
    <xdr:clientData/>
  </xdr:absoluteAnchor>
  <xdr:absoluteAnchor>
    <xdr:pos x="6520392" y="321733"/>
    <xdr:ext cx="601560" cy="619125"/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lum/>
          <a:alphaModFix/>
        </a:blip>
        <a:srcRect/>
        <a:stretch>
          <a:fillRect/>
        </a:stretch>
      </xdr:blipFill>
      <xdr:spPr>
        <a:xfrm>
          <a:off x="6520392" y="321733"/>
          <a:ext cx="601560" cy="619125"/>
        </a:xfrm>
        <a:prstGeom prst="rect">
          <a:avLst/>
        </a:prstGeom>
        <a:noFill/>
        <a:ln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2"/>
  <sheetViews>
    <sheetView tabSelected="1" zoomScale="90" zoomScaleNormal="90" workbookViewId="0">
      <selection activeCell="B16" sqref="B16"/>
    </sheetView>
  </sheetViews>
  <sheetFormatPr defaultColWidth="21.85546875" defaultRowHeight="15" x14ac:dyDescent="0.25"/>
  <cols>
    <col min="1" max="1" width="6.85546875" style="1" customWidth="1"/>
    <col min="2" max="2" width="53.5703125" style="1" customWidth="1"/>
    <col min="3" max="3" width="10" style="1" customWidth="1"/>
    <col min="4" max="4" width="13.140625" style="1" customWidth="1"/>
    <col min="5" max="5" width="12" style="1" customWidth="1"/>
    <col min="6" max="6" width="12.28515625" style="5" customWidth="1"/>
    <col min="7" max="16384" width="21.85546875" style="1"/>
  </cols>
  <sheetData>
    <row r="1" spans="1:6" ht="15" customHeight="1" x14ac:dyDescent="0.25">
      <c r="A1" s="6" t="s">
        <v>52</v>
      </c>
      <c r="B1" s="6"/>
      <c r="C1" s="6"/>
      <c r="D1" s="6"/>
      <c r="E1" s="6"/>
      <c r="F1" s="6"/>
    </row>
    <row r="2" spans="1:6" ht="15" customHeight="1" x14ac:dyDescent="0.25">
      <c r="A2" s="6" t="s">
        <v>53</v>
      </c>
      <c r="B2" s="6"/>
      <c r="C2" s="6"/>
      <c r="D2" s="6"/>
      <c r="E2" s="6"/>
      <c r="F2" s="6"/>
    </row>
    <row r="3" spans="1:6" ht="15" customHeight="1" x14ac:dyDescent="0.25">
      <c r="A3" s="6" t="s">
        <v>54</v>
      </c>
      <c r="B3" s="6"/>
      <c r="C3" s="6"/>
      <c r="D3" s="6"/>
      <c r="E3" s="6"/>
      <c r="F3" s="6"/>
    </row>
    <row r="4" spans="1:6" ht="15" customHeight="1" x14ac:dyDescent="0.25">
      <c r="A4" s="6" t="s">
        <v>55</v>
      </c>
      <c r="B4" s="6"/>
      <c r="C4" s="6"/>
      <c r="D4" s="6"/>
      <c r="E4" s="6"/>
      <c r="F4" s="6"/>
    </row>
    <row r="5" spans="1:6" ht="15" customHeight="1" x14ac:dyDescent="0.25">
      <c r="A5" s="6" t="s">
        <v>56</v>
      </c>
      <c r="B5" s="6"/>
      <c r="C5" s="6"/>
      <c r="D5" s="6"/>
      <c r="E5" s="6"/>
      <c r="F5" s="6"/>
    </row>
    <row r="6" spans="1:6" x14ac:dyDescent="0.25">
      <c r="A6" s="3"/>
      <c r="B6" s="3"/>
      <c r="C6" s="3"/>
      <c r="D6" s="3"/>
    </row>
    <row r="7" spans="1:6" ht="15" customHeight="1" x14ac:dyDescent="0.25">
      <c r="A7" s="7" t="s">
        <v>74</v>
      </c>
      <c r="B7" s="8"/>
      <c r="C7" s="8"/>
      <c r="D7" s="8"/>
      <c r="E7" s="8"/>
      <c r="F7" s="9"/>
    </row>
    <row r="8" spans="1:6" x14ac:dyDescent="0.25">
      <c r="A8" s="10"/>
      <c r="B8" s="11"/>
      <c r="C8" s="11"/>
      <c r="D8" s="11"/>
      <c r="E8" s="11"/>
      <c r="F8" s="12"/>
    </row>
    <row r="9" spans="1:6" ht="15" customHeight="1" x14ac:dyDescent="0.25">
      <c r="A9" s="13" t="s">
        <v>0</v>
      </c>
      <c r="B9" s="14"/>
      <c r="C9" s="14"/>
      <c r="D9" s="14"/>
      <c r="E9" s="14" t="s">
        <v>66</v>
      </c>
      <c r="F9" s="15"/>
    </row>
    <row r="10" spans="1:6" ht="45" x14ac:dyDescent="0.25">
      <c r="A10" s="16" t="s">
        <v>1</v>
      </c>
      <c r="B10" s="17" t="s">
        <v>2</v>
      </c>
      <c r="C10" s="17" t="s">
        <v>3</v>
      </c>
      <c r="D10" s="17" t="s">
        <v>4</v>
      </c>
      <c r="E10" s="17" t="s">
        <v>5</v>
      </c>
      <c r="F10" s="18" t="s">
        <v>6</v>
      </c>
    </row>
    <row r="11" spans="1:6" ht="30" x14ac:dyDescent="0.25">
      <c r="A11" s="19">
        <v>1</v>
      </c>
      <c r="B11" s="20" t="s">
        <v>7</v>
      </c>
      <c r="C11" s="20" t="s">
        <v>8</v>
      </c>
      <c r="D11" s="21">
        <v>1</v>
      </c>
      <c r="E11" s="22"/>
      <c r="F11" s="23">
        <f>D11*E11</f>
        <v>0</v>
      </c>
    </row>
    <row r="12" spans="1:6" ht="30" x14ac:dyDescent="0.25">
      <c r="A12" s="19">
        <v>2</v>
      </c>
      <c r="B12" s="20" t="s">
        <v>9</v>
      </c>
      <c r="C12" s="20" t="s">
        <v>10</v>
      </c>
      <c r="D12" s="21">
        <v>1</v>
      </c>
      <c r="E12" s="22"/>
      <c r="F12" s="23">
        <f t="shared" ref="F12:F22" si="0">D12*E12</f>
        <v>0</v>
      </c>
    </row>
    <row r="13" spans="1:6" ht="30" x14ac:dyDescent="0.25">
      <c r="A13" s="19">
        <v>3</v>
      </c>
      <c r="B13" s="20" t="s">
        <v>11</v>
      </c>
      <c r="C13" s="20" t="s">
        <v>8</v>
      </c>
      <c r="D13" s="21">
        <v>3</v>
      </c>
      <c r="E13" s="22"/>
      <c r="F13" s="23">
        <f t="shared" si="0"/>
        <v>0</v>
      </c>
    </row>
    <row r="14" spans="1:6" x14ac:dyDescent="0.25">
      <c r="A14" s="19">
        <v>4</v>
      </c>
      <c r="B14" s="20" t="s">
        <v>12</v>
      </c>
      <c r="C14" s="20" t="s">
        <v>8</v>
      </c>
      <c r="D14" s="21">
        <v>10</v>
      </c>
      <c r="E14" s="22"/>
      <c r="F14" s="23">
        <f t="shared" si="0"/>
        <v>0</v>
      </c>
    </row>
    <row r="15" spans="1:6" x14ac:dyDescent="0.25">
      <c r="A15" s="19">
        <v>5</v>
      </c>
      <c r="B15" s="20" t="s">
        <v>13</v>
      </c>
      <c r="C15" s="20" t="s">
        <v>8</v>
      </c>
      <c r="D15" s="21">
        <v>5</v>
      </c>
      <c r="E15" s="22"/>
      <c r="F15" s="23">
        <f t="shared" si="0"/>
        <v>0</v>
      </c>
    </row>
    <row r="16" spans="1:6" ht="30" x14ac:dyDescent="0.25">
      <c r="A16" s="19">
        <v>6</v>
      </c>
      <c r="B16" s="20" t="s">
        <v>14</v>
      </c>
      <c r="C16" s="20" t="s">
        <v>10</v>
      </c>
      <c r="D16" s="21">
        <v>75</v>
      </c>
      <c r="E16" s="22"/>
      <c r="F16" s="23">
        <f t="shared" si="0"/>
        <v>0</v>
      </c>
    </row>
    <row r="17" spans="1:6" ht="30" x14ac:dyDescent="0.25">
      <c r="A17" s="19">
        <v>7</v>
      </c>
      <c r="B17" s="20" t="s">
        <v>15</v>
      </c>
      <c r="C17" s="20" t="s">
        <v>8</v>
      </c>
      <c r="D17" s="21">
        <v>10</v>
      </c>
      <c r="E17" s="22"/>
      <c r="F17" s="23">
        <f t="shared" si="0"/>
        <v>0</v>
      </c>
    </row>
    <row r="18" spans="1:6" ht="30" x14ac:dyDescent="0.25">
      <c r="A18" s="19">
        <v>8</v>
      </c>
      <c r="B18" s="20" t="s">
        <v>16</v>
      </c>
      <c r="C18" s="20" t="s">
        <v>8</v>
      </c>
      <c r="D18" s="21">
        <v>5</v>
      </c>
      <c r="E18" s="22"/>
      <c r="F18" s="23">
        <f t="shared" si="0"/>
        <v>0</v>
      </c>
    </row>
    <row r="19" spans="1:6" ht="30" x14ac:dyDescent="0.25">
      <c r="A19" s="19">
        <v>9</v>
      </c>
      <c r="B19" s="20" t="s">
        <v>17</v>
      </c>
      <c r="C19" s="20" t="s">
        <v>8</v>
      </c>
      <c r="D19" s="21">
        <v>8</v>
      </c>
      <c r="E19" s="22"/>
      <c r="F19" s="23">
        <f t="shared" si="0"/>
        <v>0</v>
      </c>
    </row>
    <row r="20" spans="1:6" ht="30" x14ac:dyDescent="0.25">
      <c r="A20" s="19">
        <v>10</v>
      </c>
      <c r="B20" s="20" t="s">
        <v>18</v>
      </c>
      <c r="C20" s="20" t="s">
        <v>8</v>
      </c>
      <c r="D20" s="21">
        <v>20</v>
      </c>
      <c r="E20" s="22"/>
      <c r="F20" s="23">
        <f t="shared" si="0"/>
        <v>0</v>
      </c>
    </row>
    <row r="21" spans="1:6" x14ac:dyDescent="0.25">
      <c r="A21" s="19">
        <v>11</v>
      </c>
      <c r="B21" s="20" t="s">
        <v>19</v>
      </c>
      <c r="C21" s="20" t="s">
        <v>8</v>
      </c>
      <c r="D21" s="21">
        <v>1</v>
      </c>
      <c r="E21" s="22"/>
      <c r="F21" s="23">
        <f t="shared" si="0"/>
        <v>0</v>
      </c>
    </row>
    <row r="22" spans="1:6" ht="30" x14ac:dyDescent="0.25">
      <c r="A22" s="19">
        <v>12</v>
      </c>
      <c r="B22" s="20" t="s">
        <v>20</v>
      </c>
      <c r="C22" s="20" t="s">
        <v>8</v>
      </c>
      <c r="D22" s="21">
        <v>1</v>
      </c>
      <c r="E22" s="22"/>
      <c r="F22" s="23">
        <f t="shared" si="0"/>
        <v>0</v>
      </c>
    </row>
    <row r="23" spans="1:6" s="4" customFormat="1" ht="15" customHeight="1" x14ac:dyDescent="0.25">
      <c r="A23" s="44" t="s">
        <v>21</v>
      </c>
      <c r="B23" s="45"/>
      <c r="C23" s="45"/>
      <c r="D23" s="45"/>
      <c r="E23" s="46"/>
      <c r="F23" s="24">
        <f>SUM(F11:F22)</f>
        <v>0</v>
      </c>
    </row>
    <row r="24" spans="1:6" ht="15" customHeight="1" x14ac:dyDescent="0.25">
      <c r="A24" s="25" t="s">
        <v>22</v>
      </c>
      <c r="B24" s="26"/>
      <c r="C24" s="26"/>
      <c r="D24" s="26"/>
      <c r="E24" s="14" t="s">
        <v>66</v>
      </c>
      <c r="F24" s="15"/>
    </row>
    <row r="25" spans="1:6" ht="45" x14ac:dyDescent="0.25">
      <c r="A25" s="27" t="s">
        <v>1</v>
      </c>
      <c r="B25" s="28" t="s">
        <v>2</v>
      </c>
      <c r="C25" s="28" t="s">
        <v>3</v>
      </c>
      <c r="D25" s="29" t="s">
        <v>4</v>
      </c>
      <c r="E25" s="17" t="s">
        <v>5</v>
      </c>
      <c r="F25" s="18" t="s">
        <v>6</v>
      </c>
    </row>
    <row r="26" spans="1:6" ht="30" x14ac:dyDescent="0.25">
      <c r="A26" s="19">
        <v>13</v>
      </c>
      <c r="B26" s="20" t="s">
        <v>23</v>
      </c>
      <c r="C26" s="20" t="s">
        <v>8</v>
      </c>
      <c r="D26" s="30">
        <v>100</v>
      </c>
      <c r="E26" s="22"/>
      <c r="F26" s="23">
        <f>D26*E26</f>
        <v>0</v>
      </c>
    </row>
    <row r="27" spans="1:6" ht="30" x14ac:dyDescent="0.25">
      <c r="A27" s="19">
        <v>14</v>
      </c>
      <c r="B27" s="20" t="s">
        <v>24</v>
      </c>
      <c r="C27" s="20" t="s">
        <v>8</v>
      </c>
      <c r="D27" s="30">
        <v>8</v>
      </c>
      <c r="E27" s="22"/>
      <c r="F27" s="23">
        <f t="shared" ref="F27:F37" si="1">D27*E27</f>
        <v>0</v>
      </c>
    </row>
    <row r="28" spans="1:6" ht="30" x14ac:dyDescent="0.25">
      <c r="A28" s="19">
        <v>15</v>
      </c>
      <c r="B28" s="20" t="s">
        <v>25</v>
      </c>
      <c r="C28" s="20" t="s">
        <v>8</v>
      </c>
      <c r="D28" s="30">
        <v>3</v>
      </c>
      <c r="E28" s="22"/>
      <c r="F28" s="23">
        <f t="shared" si="1"/>
        <v>0</v>
      </c>
    </row>
    <row r="29" spans="1:6" ht="30" x14ac:dyDescent="0.25">
      <c r="A29" s="19">
        <v>16</v>
      </c>
      <c r="B29" s="20" t="s">
        <v>26</v>
      </c>
      <c r="C29" s="20" t="s">
        <v>8</v>
      </c>
      <c r="D29" s="30">
        <v>3</v>
      </c>
      <c r="E29" s="22"/>
      <c r="F29" s="23">
        <f t="shared" si="1"/>
        <v>0</v>
      </c>
    </row>
    <row r="30" spans="1:6" ht="30" x14ac:dyDescent="0.25">
      <c r="A30" s="19">
        <v>17</v>
      </c>
      <c r="B30" s="20" t="s">
        <v>27</v>
      </c>
      <c r="C30" s="20" t="s">
        <v>8</v>
      </c>
      <c r="D30" s="30">
        <v>50</v>
      </c>
      <c r="E30" s="22"/>
      <c r="F30" s="23">
        <f t="shared" si="1"/>
        <v>0</v>
      </c>
    </row>
    <row r="31" spans="1:6" ht="30" x14ac:dyDescent="0.25">
      <c r="A31" s="19">
        <v>18</v>
      </c>
      <c r="B31" s="20" t="s">
        <v>28</v>
      </c>
      <c r="C31" s="20" t="s">
        <v>8</v>
      </c>
      <c r="D31" s="30">
        <v>5</v>
      </c>
      <c r="E31" s="22"/>
      <c r="F31" s="23">
        <f t="shared" si="1"/>
        <v>0</v>
      </c>
    </row>
    <row r="32" spans="1:6" ht="30" x14ac:dyDescent="0.25">
      <c r="A32" s="19">
        <v>19</v>
      </c>
      <c r="B32" s="20" t="s">
        <v>29</v>
      </c>
      <c r="C32" s="20" t="s">
        <v>8</v>
      </c>
      <c r="D32" s="30">
        <v>8</v>
      </c>
      <c r="E32" s="22"/>
      <c r="F32" s="23">
        <f t="shared" si="1"/>
        <v>0</v>
      </c>
    </row>
    <row r="33" spans="1:6" ht="30" x14ac:dyDescent="0.25">
      <c r="A33" s="19">
        <v>20</v>
      </c>
      <c r="B33" s="20" t="s">
        <v>30</v>
      </c>
      <c r="C33" s="20" t="s">
        <v>8</v>
      </c>
      <c r="D33" s="30">
        <v>15</v>
      </c>
      <c r="E33" s="22"/>
      <c r="F33" s="23">
        <f t="shared" si="1"/>
        <v>0</v>
      </c>
    </row>
    <row r="34" spans="1:6" ht="30" x14ac:dyDescent="0.25">
      <c r="A34" s="19">
        <v>21</v>
      </c>
      <c r="B34" s="20" t="s">
        <v>31</v>
      </c>
      <c r="C34" s="20" t="s">
        <v>8</v>
      </c>
      <c r="D34" s="30">
        <v>5</v>
      </c>
      <c r="E34" s="22"/>
      <c r="F34" s="23">
        <f t="shared" si="1"/>
        <v>0</v>
      </c>
    </row>
    <row r="35" spans="1:6" ht="30" x14ac:dyDescent="0.25">
      <c r="A35" s="19">
        <v>22</v>
      </c>
      <c r="B35" s="20" t="s">
        <v>32</v>
      </c>
      <c r="C35" s="20" t="s">
        <v>8</v>
      </c>
      <c r="D35" s="30">
        <v>5</v>
      </c>
      <c r="E35" s="22"/>
      <c r="F35" s="23">
        <f t="shared" si="1"/>
        <v>0</v>
      </c>
    </row>
    <row r="36" spans="1:6" ht="30" x14ac:dyDescent="0.25">
      <c r="A36" s="19">
        <v>23</v>
      </c>
      <c r="B36" s="20" t="s">
        <v>33</v>
      </c>
      <c r="C36" s="20" t="s">
        <v>8</v>
      </c>
      <c r="D36" s="30">
        <v>3</v>
      </c>
      <c r="E36" s="22"/>
      <c r="F36" s="23">
        <f t="shared" si="1"/>
        <v>0</v>
      </c>
    </row>
    <row r="37" spans="1:6" ht="30" x14ac:dyDescent="0.25">
      <c r="A37" s="19">
        <v>24</v>
      </c>
      <c r="B37" s="20" t="s">
        <v>34</v>
      </c>
      <c r="C37" s="20" t="s">
        <v>8</v>
      </c>
      <c r="D37" s="30">
        <v>2</v>
      </c>
      <c r="E37" s="22"/>
      <c r="F37" s="23">
        <f t="shared" si="1"/>
        <v>0</v>
      </c>
    </row>
    <row r="38" spans="1:6" s="4" customFormat="1" ht="15" customHeight="1" x14ac:dyDescent="0.25">
      <c r="A38" s="44" t="s">
        <v>21</v>
      </c>
      <c r="B38" s="45"/>
      <c r="C38" s="45"/>
      <c r="D38" s="45"/>
      <c r="E38" s="46"/>
      <c r="F38" s="24">
        <f t="shared" ref="F38" si="2">SUM(F26:F37)</f>
        <v>0</v>
      </c>
    </row>
    <row r="39" spans="1:6" ht="15" customHeight="1" x14ac:dyDescent="0.25">
      <c r="A39" s="25" t="s">
        <v>35</v>
      </c>
      <c r="B39" s="26"/>
      <c r="C39" s="26"/>
      <c r="D39" s="26"/>
      <c r="E39" s="14" t="s">
        <v>66</v>
      </c>
      <c r="F39" s="15"/>
    </row>
    <row r="40" spans="1:6" ht="45" x14ac:dyDescent="0.25">
      <c r="A40" s="27" t="s">
        <v>1</v>
      </c>
      <c r="B40" s="28" t="s">
        <v>2</v>
      </c>
      <c r="C40" s="28" t="s">
        <v>3</v>
      </c>
      <c r="D40" s="29" t="s">
        <v>4</v>
      </c>
      <c r="E40" s="17" t="s">
        <v>5</v>
      </c>
      <c r="F40" s="18" t="s">
        <v>6</v>
      </c>
    </row>
    <row r="41" spans="1:6" ht="75" x14ac:dyDescent="0.25">
      <c r="A41" s="31">
        <v>25</v>
      </c>
      <c r="B41" s="32" t="s">
        <v>57</v>
      </c>
      <c r="C41" s="32" t="s">
        <v>8</v>
      </c>
      <c r="D41" s="30">
        <v>2</v>
      </c>
      <c r="E41" s="22"/>
      <c r="F41" s="23">
        <f>D41*E41</f>
        <v>0</v>
      </c>
    </row>
    <row r="42" spans="1:6" ht="75" x14ac:dyDescent="0.25">
      <c r="A42" s="31">
        <v>26</v>
      </c>
      <c r="B42" s="32" t="s">
        <v>58</v>
      </c>
      <c r="C42" s="32" t="s">
        <v>8</v>
      </c>
      <c r="D42" s="30">
        <v>2</v>
      </c>
      <c r="E42" s="22"/>
      <c r="F42" s="23">
        <f t="shared" ref="F42:F47" si="3">D42*E42</f>
        <v>0</v>
      </c>
    </row>
    <row r="43" spans="1:6" ht="75" x14ac:dyDescent="0.25">
      <c r="A43" s="31">
        <v>27</v>
      </c>
      <c r="B43" s="32" t="s">
        <v>59</v>
      </c>
      <c r="C43" s="32" t="s">
        <v>8</v>
      </c>
      <c r="D43" s="30">
        <v>2</v>
      </c>
      <c r="E43" s="22"/>
      <c r="F43" s="23">
        <f t="shared" si="3"/>
        <v>0</v>
      </c>
    </row>
    <row r="44" spans="1:6" ht="75" x14ac:dyDescent="0.25">
      <c r="A44" s="31">
        <v>28</v>
      </c>
      <c r="B44" s="32" t="s">
        <v>60</v>
      </c>
      <c r="C44" s="32" t="s">
        <v>8</v>
      </c>
      <c r="D44" s="30">
        <v>2</v>
      </c>
      <c r="E44" s="22"/>
      <c r="F44" s="23">
        <f t="shared" si="3"/>
        <v>0</v>
      </c>
    </row>
    <row r="45" spans="1:6" ht="75" x14ac:dyDescent="0.25">
      <c r="A45" s="31">
        <v>29</v>
      </c>
      <c r="B45" s="32" t="s">
        <v>61</v>
      </c>
      <c r="C45" s="32" t="s">
        <v>8</v>
      </c>
      <c r="D45" s="30">
        <v>2</v>
      </c>
      <c r="E45" s="22"/>
      <c r="F45" s="23">
        <f t="shared" si="3"/>
        <v>0</v>
      </c>
    </row>
    <row r="46" spans="1:6" ht="75" x14ac:dyDescent="0.25">
      <c r="A46" s="31">
        <v>30</v>
      </c>
      <c r="B46" s="32" t="s">
        <v>62</v>
      </c>
      <c r="C46" s="32" t="s">
        <v>8</v>
      </c>
      <c r="D46" s="30">
        <v>2</v>
      </c>
      <c r="E46" s="22"/>
      <c r="F46" s="23">
        <f t="shared" si="3"/>
        <v>0</v>
      </c>
    </row>
    <row r="47" spans="1:6" ht="75" x14ac:dyDescent="0.25">
      <c r="A47" s="31">
        <v>31</v>
      </c>
      <c r="B47" s="32" t="s">
        <v>63</v>
      </c>
      <c r="C47" s="32" t="s">
        <v>8</v>
      </c>
      <c r="D47" s="30">
        <v>2</v>
      </c>
      <c r="E47" s="22"/>
      <c r="F47" s="23">
        <f t="shared" si="3"/>
        <v>0</v>
      </c>
    </row>
    <row r="48" spans="1:6" ht="15" customHeight="1" x14ac:dyDescent="0.25">
      <c r="A48" s="47" t="s">
        <v>21</v>
      </c>
      <c r="B48" s="48"/>
      <c r="C48" s="48"/>
      <c r="D48" s="48"/>
      <c r="E48" s="49"/>
      <c r="F48" s="23">
        <f t="shared" ref="F48" si="4">SUM(F41:F47)</f>
        <v>0</v>
      </c>
    </row>
    <row r="49" spans="1:6" ht="15" customHeight="1" x14ac:dyDescent="0.25">
      <c r="A49" s="33" t="s">
        <v>36</v>
      </c>
      <c r="B49" s="34"/>
      <c r="C49" s="34"/>
      <c r="D49" s="34"/>
      <c r="E49" s="14" t="s">
        <v>66</v>
      </c>
      <c r="F49" s="15"/>
    </row>
    <row r="50" spans="1:6" ht="45" x14ac:dyDescent="0.25">
      <c r="A50" s="35" t="s">
        <v>1</v>
      </c>
      <c r="B50" s="36" t="s">
        <v>2</v>
      </c>
      <c r="C50" s="36" t="s">
        <v>3</v>
      </c>
      <c r="D50" s="29" t="s">
        <v>4</v>
      </c>
      <c r="E50" s="17" t="s">
        <v>5</v>
      </c>
      <c r="F50" s="18" t="s">
        <v>6</v>
      </c>
    </row>
    <row r="51" spans="1:6" ht="45" x14ac:dyDescent="0.25">
      <c r="A51" s="19">
        <v>32</v>
      </c>
      <c r="B51" s="20" t="s">
        <v>37</v>
      </c>
      <c r="C51" s="20" t="s">
        <v>8</v>
      </c>
      <c r="D51" s="30">
        <v>5</v>
      </c>
      <c r="E51" s="22"/>
      <c r="F51" s="23">
        <f>D51*E51</f>
        <v>0</v>
      </c>
    </row>
    <row r="52" spans="1:6" ht="45" x14ac:dyDescent="0.25">
      <c r="A52" s="19">
        <v>33</v>
      </c>
      <c r="B52" s="20" t="s">
        <v>38</v>
      </c>
      <c r="C52" s="20" t="s">
        <v>8</v>
      </c>
      <c r="D52" s="30">
        <v>1</v>
      </c>
      <c r="E52" s="22"/>
      <c r="F52" s="23">
        <f t="shared" ref="F52:F59" si="5">D52*E52</f>
        <v>0</v>
      </c>
    </row>
    <row r="53" spans="1:6" ht="45" x14ac:dyDescent="0.25">
      <c r="A53" s="19">
        <v>34</v>
      </c>
      <c r="B53" s="20" t="s">
        <v>39</v>
      </c>
      <c r="C53" s="20" t="s">
        <v>8</v>
      </c>
      <c r="D53" s="30">
        <v>3</v>
      </c>
      <c r="E53" s="22"/>
      <c r="F53" s="23">
        <f t="shared" si="5"/>
        <v>0</v>
      </c>
    </row>
    <row r="54" spans="1:6" ht="45" x14ac:dyDescent="0.25">
      <c r="A54" s="19">
        <v>35</v>
      </c>
      <c r="B54" s="20" t="s">
        <v>40</v>
      </c>
      <c r="C54" s="20" t="s">
        <v>8</v>
      </c>
      <c r="D54" s="30">
        <v>4</v>
      </c>
      <c r="E54" s="22"/>
      <c r="F54" s="23">
        <f t="shared" si="5"/>
        <v>0</v>
      </c>
    </row>
    <row r="55" spans="1:6" ht="45" x14ac:dyDescent="0.25">
      <c r="A55" s="19">
        <v>36</v>
      </c>
      <c r="B55" s="20" t="s">
        <v>41</v>
      </c>
      <c r="C55" s="20" t="s">
        <v>8</v>
      </c>
      <c r="D55" s="30">
        <v>2</v>
      </c>
      <c r="E55" s="22"/>
      <c r="F55" s="23">
        <f t="shared" si="5"/>
        <v>0</v>
      </c>
    </row>
    <row r="56" spans="1:6" ht="45" x14ac:dyDescent="0.25">
      <c r="A56" s="19">
        <v>37</v>
      </c>
      <c r="B56" s="20" t="s">
        <v>42</v>
      </c>
      <c r="C56" s="20" t="s">
        <v>8</v>
      </c>
      <c r="D56" s="30">
        <v>1</v>
      </c>
      <c r="E56" s="22"/>
      <c r="F56" s="23">
        <f t="shared" si="5"/>
        <v>0</v>
      </c>
    </row>
    <row r="57" spans="1:6" ht="30" x14ac:dyDescent="0.25">
      <c r="A57" s="19">
        <v>38</v>
      </c>
      <c r="B57" s="20" t="s">
        <v>43</v>
      </c>
      <c r="C57" s="20" t="s">
        <v>8</v>
      </c>
      <c r="D57" s="30">
        <v>5</v>
      </c>
      <c r="E57" s="22"/>
      <c r="F57" s="23">
        <f t="shared" si="5"/>
        <v>0</v>
      </c>
    </row>
    <row r="58" spans="1:6" ht="30" x14ac:dyDescent="0.25">
      <c r="A58" s="19">
        <v>39</v>
      </c>
      <c r="B58" s="20" t="s">
        <v>44</v>
      </c>
      <c r="C58" s="20" t="s">
        <v>8</v>
      </c>
      <c r="D58" s="30">
        <v>2</v>
      </c>
      <c r="E58" s="22"/>
      <c r="F58" s="23">
        <f t="shared" si="5"/>
        <v>0</v>
      </c>
    </row>
    <row r="59" spans="1:6" ht="30" x14ac:dyDescent="0.25">
      <c r="A59" s="19">
        <v>40</v>
      </c>
      <c r="B59" s="20" t="s">
        <v>45</v>
      </c>
      <c r="C59" s="20" t="s">
        <v>8</v>
      </c>
      <c r="D59" s="30">
        <v>2</v>
      </c>
      <c r="E59" s="22"/>
      <c r="F59" s="23">
        <f t="shared" si="5"/>
        <v>0</v>
      </c>
    </row>
    <row r="60" spans="1:6" s="4" customFormat="1" ht="15" customHeight="1" x14ac:dyDescent="0.25">
      <c r="A60" s="44" t="s">
        <v>21</v>
      </c>
      <c r="B60" s="45"/>
      <c r="C60" s="45"/>
      <c r="D60" s="45"/>
      <c r="E60" s="46"/>
      <c r="F60" s="24">
        <f t="shared" ref="F60" si="6">SUM(F51:F59)</f>
        <v>0</v>
      </c>
    </row>
    <row r="61" spans="1:6" ht="15" customHeight="1" x14ac:dyDescent="0.25">
      <c r="A61" s="25" t="s">
        <v>46</v>
      </c>
      <c r="B61" s="26"/>
      <c r="C61" s="26"/>
      <c r="D61" s="26"/>
      <c r="E61" s="14" t="s">
        <v>66</v>
      </c>
      <c r="F61" s="15"/>
    </row>
    <row r="62" spans="1:6" ht="45" x14ac:dyDescent="0.25">
      <c r="A62" s="27" t="s">
        <v>1</v>
      </c>
      <c r="B62" s="28" t="s">
        <v>2</v>
      </c>
      <c r="C62" s="28" t="s">
        <v>3</v>
      </c>
      <c r="D62" s="29" t="s">
        <v>4</v>
      </c>
      <c r="E62" s="17" t="s">
        <v>5</v>
      </c>
      <c r="F62" s="18" t="s">
        <v>6</v>
      </c>
    </row>
    <row r="63" spans="1:6" ht="105" x14ac:dyDescent="0.25">
      <c r="A63" s="19">
        <v>41</v>
      </c>
      <c r="B63" s="20" t="s">
        <v>64</v>
      </c>
      <c r="C63" s="20" t="s">
        <v>8</v>
      </c>
      <c r="D63" s="30">
        <v>10</v>
      </c>
      <c r="E63" s="22"/>
      <c r="F63" s="23">
        <f>D63*E63</f>
        <v>0</v>
      </c>
    </row>
    <row r="64" spans="1:6" ht="120" x14ac:dyDescent="0.25">
      <c r="A64" s="19">
        <v>42</v>
      </c>
      <c r="B64" s="20" t="s">
        <v>65</v>
      </c>
      <c r="C64" s="20" t="s">
        <v>10</v>
      </c>
      <c r="D64" s="30">
        <v>3</v>
      </c>
      <c r="E64" s="22"/>
      <c r="F64" s="23">
        <f>D64*E64</f>
        <v>0</v>
      </c>
    </row>
    <row r="65" spans="1:6" s="4" customFormat="1" ht="15" customHeight="1" x14ac:dyDescent="0.25">
      <c r="A65" s="44" t="s">
        <v>21</v>
      </c>
      <c r="B65" s="45"/>
      <c r="C65" s="45"/>
      <c r="D65" s="45"/>
      <c r="E65" s="46"/>
      <c r="F65" s="24">
        <f t="shared" ref="F65" si="7">SUM(F63:F64)</f>
        <v>0</v>
      </c>
    </row>
    <row r="66" spans="1:6" ht="15" customHeight="1" x14ac:dyDescent="0.25">
      <c r="A66" s="25" t="s">
        <v>47</v>
      </c>
      <c r="B66" s="26"/>
      <c r="C66" s="26"/>
      <c r="D66" s="26"/>
      <c r="E66" s="14" t="s">
        <v>66</v>
      </c>
      <c r="F66" s="15"/>
    </row>
    <row r="67" spans="1:6" ht="45" x14ac:dyDescent="0.25">
      <c r="A67" s="27" t="s">
        <v>1</v>
      </c>
      <c r="B67" s="28" t="s">
        <v>2</v>
      </c>
      <c r="C67" s="28" t="s">
        <v>3</v>
      </c>
      <c r="D67" s="29" t="s">
        <v>4</v>
      </c>
      <c r="E67" s="17" t="s">
        <v>5</v>
      </c>
      <c r="F67" s="18" t="s">
        <v>6</v>
      </c>
    </row>
    <row r="68" spans="1:6" ht="30" x14ac:dyDescent="0.25">
      <c r="A68" s="19">
        <v>43</v>
      </c>
      <c r="B68" s="20" t="s">
        <v>48</v>
      </c>
      <c r="C68" s="20" t="s">
        <v>49</v>
      </c>
      <c r="D68" s="30">
        <v>6</v>
      </c>
      <c r="E68" s="22"/>
      <c r="F68" s="23">
        <f>D68*E68</f>
        <v>0</v>
      </c>
    </row>
    <row r="69" spans="1:6" s="4" customFormat="1" ht="15" customHeight="1" x14ac:dyDescent="0.25">
      <c r="A69" s="44" t="s">
        <v>21</v>
      </c>
      <c r="B69" s="45"/>
      <c r="C69" s="45"/>
      <c r="D69" s="45"/>
      <c r="E69" s="46"/>
      <c r="F69" s="24">
        <f t="shared" ref="F69" si="8">SUM(F68)</f>
        <v>0</v>
      </c>
    </row>
    <row r="70" spans="1:6" ht="15" customHeight="1" x14ac:dyDescent="0.25">
      <c r="A70" s="25" t="s">
        <v>50</v>
      </c>
      <c r="B70" s="26"/>
      <c r="C70" s="26"/>
      <c r="D70" s="26"/>
      <c r="E70" s="14" t="s">
        <v>66</v>
      </c>
      <c r="F70" s="15"/>
    </row>
    <row r="71" spans="1:6" ht="45" x14ac:dyDescent="0.25">
      <c r="A71" s="27" t="s">
        <v>1</v>
      </c>
      <c r="B71" s="28" t="s">
        <v>2</v>
      </c>
      <c r="C71" s="28" t="s">
        <v>3</v>
      </c>
      <c r="D71" s="29" t="s">
        <v>4</v>
      </c>
      <c r="E71" s="17" t="s">
        <v>5</v>
      </c>
      <c r="F71" s="18" t="s">
        <v>6</v>
      </c>
    </row>
    <row r="72" spans="1:6" ht="90" x14ac:dyDescent="0.25">
      <c r="A72" s="19">
        <v>44</v>
      </c>
      <c r="B72" s="20" t="s">
        <v>67</v>
      </c>
      <c r="C72" s="20" t="s">
        <v>8</v>
      </c>
      <c r="D72" s="30">
        <v>7</v>
      </c>
      <c r="E72" s="22"/>
      <c r="F72" s="23">
        <f>D72*E72</f>
        <v>0</v>
      </c>
    </row>
    <row r="73" spans="1:6" ht="90" x14ac:dyDescent="0.25">
      <c r="A73" s="19">
        <v>45</v>
      </c>
      <c r="B73" s="20" t="s">
        <v>68</v>
      </c>
      <c r="C73" s="20" t="s">
        <v>8</v>
      </c>
      <c r="D73" s="30">
        <v>3</v>
      </c>
      <c r="E73" s="22"/>
      <c r="F73" s="23">
        <f t="shared" ref="F73:F78" si="9">D73*E73</f>
        <v>0</v>
      </c>
    </row>
    <row r="74" spans="1:6" ht="90" x14ac:dyDescent="0.25">
      <c r="A74" s="19">
        <v>46</v>
      </c>
      <c r="B74" s="20" t="s">
        <v>69</v>
      </c>
      <c r="C74" s="20" t="s">
        <v>8</v>
      </c>
      <c r="D74" s="30">
        <v>8</v>
      </c>
      <c r="E74" s="22"/>
      <c r="F74" s="23">
        <f t="shared" si="9"/>
        <v>0</v>
      </c>
    </row>
    <row r="75" spans="1:6" ht="90" x14ac:dyDescent="0.25">
      <c r="A75" s="19">
        <v>47</v>
      </c>
      <c r="B75" s="20" t="s">
        <v>70</v>
      </c>
      <c r="C75" s="20" t="s">
        <v>8</v>
      </c>
      <c r="D75" s="30">
        <v>13</v>
      </c>
      <c r="E75" s="22"/>
      <c r="F75" s="23">
        <f t="shared" si="9"/>
        <v>0</v>
      </c>
    </row>
    <row r="76" spans="1:6" ht="90" x14ac:dyDescent="0.25">
      <c r="A76" s="19">
        <v>48</v>
      </c>
      <c r="B76" s="20" t="s">
        <v>71</v>
      </c>
      <c r="C76" s="20" t="s">
        <v>8</v>
      </c>
      <c r="D76" s="30">
        <v>3</v>
      </c>
      <c r="E76" s="22"/>
      <c r="F76" s="23">
        <f t="shared" si="9"/>
        <v>0</v>
      </c>
    </row>
    <row r="77" spans="1:6" ht="90" x14ac:dyDescent="0.25">
      <c r="A77" s="19">
        <v>49</v>
      </c>
      <c r="B77" s="20" t="s">
        <v>72</v>
      </c>
      <c r="C77" s="20" t="s">
        <v>8</v>
      </c>
      <c r="D77" s="30">
        <v>1</v>
      </c>
      <c r="E77" s="22"/>
      <c r="F77" s="23">
        <f t="shared" si="9"/>
        <v>0</v>
      </c>
    </row>
    <row r="78" spans="1:6" ht="90" x14ac:dyDescent="0.25">
      <c r="A78" s="19">
        <v>50</v>
      </c>
      <c r="B78" s="20" t="s">
        <v>73</v>
      </c>
      <c r="C78" s="20" t="s">
        <v>8</v>
      </c>
      <c r="D78" s="30">
        <v>2</v>
      </c>
      <c r="E78" s="22"/>
      <c r="F78" s="23">
        <f t="shared" si="9"/>
        <v>0</v>
      </c>
    </row>
    <row r="79" spans="1:6" s="4" customFormat="1" ht="15" customHeight="1" x14ac:dyDescent="0.25">
      <c r="A79" s="41" t="s">
        <v>21</v>
      </c>
      <c r="B79" s="42"/>
      <c r="C79" s="42"/>
      <c r="D79" s="42"/>
      <c r="E79" s="43"/>
      <c r="F79" s="24">
        <f t="shared" ref="F79" si="10">SUM(F72:F78)</f>
        <v>0</v>
      </c>
    </row>
    <row r="80" spans="1:6" s="4" customFormat="1" ht="15" customHeight="1" x14ac:dyDescent="0.25">
      <c r="A80" s="38" t="s">
        <v>51</v>
      </c>
      <c r="B80" s="39"/>
      <c r="C80" s="39"/>
      <c r="D80" s="39"/>
      <c r="E80" s="40"/>
      <c r="F80" s="37">
        <f>SUM(F79,F69,F65,F60,F48,F38,F23)</f>
        <v>0</v>
      </c>
    </row>
    <row r="82" spans="4:4" x14ac:dyDescent="0.25">
      <c r="D82" s="2"/>
    </row>
  </sheetData>
  <mergeCells count="28">
    <mergeCell ref="A23:E23"/>
    <mergeCell ref="A69:E69"/>
    <mergeCell ref="A65:E65"/>
    <mergeCell ref="A60:E60"/>
    <mergeCell ref="A48:E48"/>
    <mergeCell ref="A38:E38"/>
    <mergeCell ref="A1:F1"/>
    <mergeCell ref="A2:F2"/>
    <mergeCell ref="A3:F3"/>
    <mergeCell ref="A4:F4"/>
    <mergeCell ref="A5:F5"/>
    <mergeCell ref="A7:F8"/>
    <mergeCell ref="E24:F24"/>
    <mergeCell ref="E9:F9"/>
    <mergeCell ref="A24:D24"/>
    <mergeCell ref="A9:D9"/>
    <mergeCell ref="E49:F49"/>
    <mergeCell ref="E39:F39"/>
    <mergeCell ref="A49:D49"/>
    <mergeCell ref="A39:D39"/>
    <mergeCell ref="E61:F61"/>
    <mergeCell ref="A66:D66"/>
    <mergeCell ref="A61:D61"/>
    <mergeCell ref="E66:F66"/>
    <mergeCell ref="A70:D70"/>
    <mergeCell ref="A80:E80"/>
    <mergeCell ref="A79:E79"/>
    <mergeCell ref="E70:F70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8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Emerson R. Vicentim</dc:creator>
  <cp:lastModifiedBy>Emerson R. Vicentim</cp:lastModifiedBy>
  <cp:lastPrinted>2023-06-02T12:52:56Z</cp:lastPrinted>
  <dcterms:created xsi:type="dcterms:W3CDTF">2023-01-27T12:43:43Z</dcterms:created>
  <dcterms:modified xsi:type="dcterms:W3CDTF">2023-06-02T12:53:06Z</dcterms:modified>
</cp:coreProperties>
</file>