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Plan1" sheetId="1" r:id="rId1"/>
    <sheet name="Plan2" sheetId="2" r:id="rId2"/>
    <sheet name="Plan3" sheetId="3" r:id="rId3"/>
  </sheet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4" i="1" l="1"/>
  <c r="E23" i="1"/>
  <c r="D23" i="1"/>
  <c r="C23" i="1"/>
  <c r="C24" i="1" s="1"/>
  <c r="B23" i="1"/>
  <c r="B24" i="1" s="1"/>
  <c r="E24" i="1" s="1"/>
  <c r="G22" i="1"/>
  <c r="E22" i="1"/>
  <c r="E21" i="1"/>
  <c r="G21" i="1" s="1"/>
  <c r="G20" i="1"/>
  <c r="E20" i="1"/>
  <c r="E19" i="1"/>
  <c r="G19" i="1" s="1"/>
  <c r="G18" i="1"/>
  <c r="E18" i="1"/>
  <c r="E17" i="1"/>
  <c r="G17" i="1" s="1"/>
  <c r="G16" i="1"/>
  <c r="E16" i="1"/>
  <c r="E15" i="1"/>
  <c r="G15" i="1" s="1"/>
  <c r="G14" i="1"/>
  <c r="E14" i="1"/>
  <c r="E13" i="1"/>
  <c r="G13" i="1" s="1"/>
  <c r="G23" i="1" l="1"/>
  <c r="G24" i="1" s="1"/>
</calcChain>
</file>

<file path=xl/sharedStrings.xml><?xml version="1.0" encoding="utf-8"?>
<sst xmlns="http://schemas.openxmlformats.org/spreadsheetml/2006/main" count="39" uniqueCount="39">
  <si>
    <t>Departamento Autônomo de Água e Esgotos</t>
  </si>
  <si>
    <t>Rua Domingos Barbieri, 100 – Caixa Postal, 380 – CEP 14802-510 – Araraquara-SP</t>
  </si>
  <si>
    <t>Fone: (16) 3324-9555 –  Atendimento: 0800 602-2324</t>
  </si>
  <si>
    <t>CNPJ 44.239.770/0001-67 – Inscrição Estadual: ISENTO</t>
  </si>
  <si>
    <t>www.daaeararaquara.com.br</t>
  </si>
  <si>
    <r>
      <rPr>
        <b/>
        <sz val="12"/>
        <color rgb="FF0000DC"/>
        <rFont val="Times New Roman"/>
        <family val="1"/>
        <charset val="1"/>
      </rPr>
      <t xml:space="preserve">OBJETO: </t>
    </r>
    <r>
      <rPr>
        <sz val="12"/>
        <color rgb="FF000000"/>
        <rFont val="Times New Roman"/>
        <family val="1"/>
        <charset val="1"/>
      </rPr>
      <t>Contratação de empresa especializada na prestação de plano privado de assistência a saúde coletivo empresarial</t>
    </r>
  </si>
  <si>
    <t>ANEXO III – PLANILHA DE COMPOSIÇÃO DE PREÇOS</t>
  </si>
  <si>
    <t>FAIXA ETÁRIA</t>
  </si>
  <si>
    <t xml:space="preserve">PLANO 1 </t>
  </si>
  <si>
    <t xml:space="preserve">PLANO 2 </t>
  </si>
  <si>
    <t xml:space="preserve">PLANO 3 </t>
  </si>
  <si>
    <t>MÉDIA GERAL</t>
  </si>
  <si>
    <t>SERVIDORES</t>
  </si>
  <si>
    <t>VALOR ESTIMADO</t>
  </si>
  <si>
    <t>(a)</t>
  </si>
  <si>
    <t>(b)</t>
  </si>
  <si>
    <t>(c)</t>
  </si>
  <si>
    <t>(d) = (a + b + c) / 3</t>
  </si>
  <si>
    <t>(e)</t>
  </si>
  <si>
    <t>(f) = (d) * (e)</t>
  </si>
  <si>
    <t>Até 18</t>
  </si>
  <si>
    <t>19 – 23</t>
  </si>
  <si>
    <t>24 – 28</t>
  </si>
  <si>
    <t>29 – 33</t>
  </si>
  <si>
    <t>34 – 38</t>
  </si>
  <si>
    <t>39 – 43</t>
  </si>
  <si>
    <t>44 – 48</t>
  </si>
  <si>
    <t>49 – 53</t>
  </si>
  <si>
    <t>54 – 58</t>
  </si>
  <si>
    <t>59 e acima</t>
  </si>
  <si>
    <t>Soma dos valores das faixas etárias (g)</t>
  </si>
  <si>
    <t>Por mês</t>
  </si>
  <si>
    <t>Médias dos valores da linha (g)</t>
  </si>
  <si>
    <t>Em 12 meses</t>
  </si>
  <si>
    <t>Notas:</t>
  </si>
  <si>
    <t>1 – Critério de Julgamento: Menor Média Geral</t>
  </si>
  <si>
    <t>2 – O valor máximo das propostas é determinado pela média (h)</t>
  </si>
  <si>
    <t>3 – Os valores das faixas etárias são referenciais para o cálculo da média, sendo livre a proposta dos mesmos por cada licitante, respeitada a variação determinada na Resolução Normativa da ANS nº 63/2023</t>
  </si>
  <si>
    <t>4 – Os valores das faixas etárias da proposta vencedora deverão respeitar a proporção estabelecida na proposta inicial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</si>
</sst>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$-416]\ #,##0.00;[Red]\-[$R$-416]\ #,##0.00"/>
  </numFmts>
  <fonts count="8" x14ac:knownFonts="1">
    <font>
      <sz val="11"/>
      <color rgb="FF000000"/>
      <name val="Calibri"/>
      <family val="2"/>
      <charset val="1"/>
    </font>
    <font>
      <b/>
      <sz val="7"/>
      <name val="Arial"/>
      <family val="2"/>
      <charset val="1"/>
    </font>
    <font>
      <sz val="7"/>
      <name val="Arial"/>
      <family val="2"/>
      <charset val="1"/>
    </font>
    <font>
      <b/>
      <sz val="12"/>
      <color rgb="FF0000DC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3"/>
      <color rgb="FF000000"/>
      <name val="Times New Roman"/>
      <family val="1"/>
      <charset val="1"/>
    </font>
    <font>
      <sz val="13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0D0D0"/>
        <bgColor rgb="FFC0C0C0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D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D0D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29160</xdr:colOff>
      <xdr:row>0</xdr:row>
      <xdr:rowOff>61200</xdr:rowOff>
    </xdr:from>
    <xdr:to>
      <xdr:col>0</xdr:col>
      <xdr:colOff>707760</xdr:colOff>
      <xdr:row>4</xdr:row>
      <xdr:rowOff>93240</xdr:rowOff>
    </xdr:to>
    <xdr:pic>
      <xdr:nvPicPr>
        <xdr:cNvPr id="2" name="Figura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29160" y="61200"/>
          <a:ext cx="678600" cy="7329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6</xdr:col>
      <xdr:colOff>645120</xdr:colOff>
      <xdr:row>0</xdr:row>
      <xdr:rowOff>34200</xdr:rowOff>
    </xdr:from>
    <xdr:to>
      <xdr:col>6</xdr:col>
      <xdr:colOff>1308240</xdr:colOff>
      <xdr:row>4</xdr:row>
      <xdr:rowOff>47160</xdr:rowOff>
    </xdr:to>
    <xdr:pic>
      <xdr:nvPicPr>
        <xdr:cNvPr id="3" name="Figura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018640" y="34200"/>
          <a:ext cx="663120" cy="713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3"/>
  <sheetViews>
    <sheetView tabSelected="1" topLeftCell="A10" zoomScale="140" zoomScaleNormal="140" workbookViewId="0">
      <selection activeCell="A11" sqref="A11:A12"/>
    </sheetView>
  </sheetViews>
  <sheetFormatPr defaultRowHeight="15" x14ac:dyDescent="0.25"/>
  <cols>
    <col min="1" max="1" width="22.140625" customWidth="1"/>
    <col min="2" max="4" width="15.28515625" customWidth="1"/>
    <col min="5" max="5" width="19.85546875" customWidth="1"/>
    <col min="6" max="6" width="16.7109375" customWidth="1"/>
    <col min="7" max="7" width="21.28515625" customWidth="1"/>
    <col min="8" max="1025" width="8.7109375" customWidth="1"/>
  </cols>
  <sheetData>
    <row r="1" spans="1:42" x14ac:dyDescent="0.25">
      <c r="A1" s="9" t="s">
        <v>0</v>
      </c>
      <c r="B1" s="9"/>
      <c r="C1" s="9"/>
      <c r="D1" s="9"/>
      <c r="E1" s="9"/>
      <c r="F1" s="9"/>
      <c r="G1" s="9"/>
    </row>
    <row r="2" spans="1:42" x14ac:dyDescent="0.25">
      <c r="A2" s="8" t="s">
        <v>1</v>
      </c>
      <c r="B2" s="8"/>
      <c r="C2" s="8"/>
      <c r="D2" s="8"/>
      <c r="E2" s="8"/>
      <c r="F2" s="8"/>
      <c r="G2" s="8"/>
    </row>
    <row r="3" spans="1:42" x14ac:dyDescent="0.25">
      <c r="A3" s="9" t="s">
        <v>2</v>
      </c>
      <c r="B3" s="9"/>
      <c r="C3" s="9"/>
      <c r="D3" s="9"/>
      <c r="E3" s="9"/>
      <c r="F3" s="9"/>
      <c r="G3" s="9"/>
    </row>
    <row r="4" spans="1:42" ht="13.9" customHeight="1" x14ac:dyDescent="0.25">
      <c r="A4" s="7" t="s">
        <v>3</v>
      </c>
      <c r="B4" s="7"/>
      <c r="C4" s="7"/>
      <c r="D4" s="7"/>
      <c r="E4" s="7"/>
      <c r="F4" s="7"/>
      <c r="G4" s="7"/>
    </row>
    <row r="5" spans="1:42" x14ac:dyDescent="0.25">
      <c r="A5" s="6" t="s">
        <v>4</v>
      </c>
      <c r="B5" s="6"/>
      <c r="C5" s="6"/>
      <c r="D5" s="6"/>
      <c r="E5" s="6"/>
      <c r="F5" s="6"/>
      <c r="G5" s="6"/>
    </row>
    <row r="7" spans="1:42" ht="15" customHeight="1" x14ac:dyDescent="0.25">
      <c r="A7" s="5" t="s">
        <v>5</v>
      </c>
      <c r="B7" s="5"/>
      <c r="C7" s="5"/>
      <c r="D7" s="5"/>
      <c r="E7" s="5"/>
      <c r="F7" s="5"/>
      <c r="G7" s="5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</row>
    <row r="8" spans="1:42" ht="15.75" x14ac:dyDescent="0.25">
      <c r="A8" s="5"/>
      <c r="B8" s="5"/>
      <c r="C8" s="5"/>
      <c r="D8" s="5"/>
      <c r="E8" s="5"/>
      <c r="F8" s="5"/>
      <c r="G8" s="5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</row>
    <row r="9" spans="1:42" ht="15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</row>
    <row r="10" spans="1:42" ht="15.75" x14ac:dyDescent="0.25">
      <c r="A10" s="4" t="s">
        <v>6</v>
      </c>
      <c r="B10" s="4"/>
      <c r="C10" s="4"/>
      <c r="D10" s="4"/>
      <c r="E10" s="4"/>
      <c r="F10" s="4"/>
      <c r="G10" s="4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1" spans="1:42" ht="33" x14ac:dyDescent="0.25">
      <c r="A11" s="3" t="s">
        <v>7</v>
      </c>
      <c r="B11" s="12" t="s">
        <v>8</v>
      </c>
      <c r="C11" s="12" t="s">
        <v>9</v>
      </c>
      <c r="D11" s="12" t="s">
        <v>10</v>
      </c>
      <c r="E11" s="12" t="s">
        <v>11</v>
      </c>
      <c r="F11" s="12" t="s">
        <v>12</v>
      </c>
      <c r="G11" s="12" t="s">
        <v>13</v>
      </c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</row>
    <row r="12" spans="1:42" ht="16.5" x14ac:dyDescent="0.25">
      <c r="A12" s="3"/>
      <c r="B12" s="11" t="s">
        <v>14</v>
      </c>
      <c r="C12" s="11" t="s">
        <v>15</v>
      </c>
      <c r="D12" s="11" t="s">
        <v>16</v>
      </c>
      <c r="E12" s="11" t="s">
        <v>17</v>
      </c>
      <c r="F12" s="11" t="s">
        <v>18</v>
      </c>
      <c r="G12" s="11" t="s">
        <v>19</v>
      </c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</row>
    <row r="13" spans="1:42" ht="16.5" x14ac:dyDescent="0.25">
      <c r="A13" s="13" t="s">
        <v>20</v>
      </c>
      <c r="B13" s="14"/>
      <c r="C13" s="14"/>
      <c r="D13" s="14"/>
      <c r="E13" s="14">
        <f t="shared" ref="E13:E22" si="0">(SUM(B13:D13)/3)</f>
        <v>0</v>
      </c>
      <c r="F13" s="13">
        <v>0</v>
      </c>
      <c r="G13" s="14">
        <f t="shared" ref="G13:G22" si="1">E13*F13</f>
        <v>0</v>
      </c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</row>
    <row r="14" spans="1:42" ht="16.5" x14ac:dyDescent="0.25">
      <c r="A14" s="13" t="s">
        <v>21</v>
      </c>
      <c r="B14" s="14"/>
      <c r="C14" s="14"/>
      <c r="D14" s="14"/>
      <c r="E14" s="14">
        <f t="shared" si="0"/>
        <v>0</v>
      </c>
      <c r="F14" s="13">
        <v>2</v>
      </c>
      <c r="G14" s="14">
        <f t="shared" si="1"/>
        <v>0</v>
      </c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</row>
    <row r="15" spans="1:42" ht="16.5" x14ac:dyDescent="0.25">
      <c r="A15" s="13" t="s">
        <v>22</v>
      </c>
      <c r="B15" s="14"/>
      <c r="C15" s="14"/>
      <c r="D15" s="14"/>
      <c r="E15" s="14">
        <f t="shared" si="0"/>
        <v>0</v>
      </c>
      <c r="F15" s="13">
        <v>10</v>
      </c>
      <c r="G15" s="14">
        <f t="shared" si="1"/>
        <v>0</v>
      </c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</row>
    <row r="16" spans="1:42" ht="16.5" x14ac:dyDescent="0.25">
      <c r="A16" s="13" t="s">
        <v>23</v>
      </c>
      <c r="B16" s="14"/>
      <c r="C16" s="14"/>
      <c r="D16" s="14"/>
      <c r="E16" s="14">
        <f t="shared" si="0"/>
        <v>0</v>
      </c>
      <c r="F16" s="13">
        <v>36</v>
      </c>
      <c r="G16" s="14">
        <f t="shared" si="1"/>
        <v>0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</row>
    <row r="17" spans="1:42" ht="16.5" x14ac:dyDescent="0.25">
      <c r="A17" s="13" t="s">
        <v>24</v>
      </c>
      <c r="B17" s="14"/>
      <c r="C17" s="14"/>
      <c r="D17" s="14"/>
      <c r="E17" s="14">
        <f t="shared" si="0"/>
        <v>0</v>
      </c>
      <c r="F17" s="13">
        <v>72</v>
      </c>
      <c r="G17" s="14">
        <f t="shared" si="1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</row>
    <row r="18" spans="1:42" ht="16.5" x14ac:dyDescent="0.25">
      <c r="A18" s="13" t="s">
        <v>25</v>
      </c>
      <c r="B18" s="14"/>
      <c r="C18" s="14"/>
      <c r="D18" s="14"/>
      <c r="E18" s="14">
        <f t="shared" si="0"/>
        <v>0</v>
      </c>
      <c r="F18" s="13">
        <v>83</v>
      </c>
      <c r="G18" s="14">
        <f t="shared" si="1"/>
        <v>0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</row>
    <row r="19" spans="1:42" ht="16.5" x14ac:dyDescent="0.25">
      <c r="A19" s="13" t="s">
        <v>26</v>
      </c>
      <c r="B19" s="14"/>
      <c r="C19" s="14"/>
      <c r="D19" s="14"/>
      <c r="E19" s="14">
        <f t="shared" si="0"/>
        <v>0</v>
      </c>
      <c r="F19" s="13">
        <v>81</v>
      </c>
      <c r="G19" s="14">
        <f t="shared" si="1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</row>
    <row r="20" spans="1:42" ht="16.5" x14ac:dyDescent="0.25">
      <c r="A20" s="13" t="s">
        <v>27</v>
      </c>
      <c r="B20" s="14"/>
      <c r="C20" s="14"/>
      <c r="D20" s="14"/>
      <c r="E20" s="14">
        <f t="shared" si="0"/>
        <v>0</v>
      </c>
      <c r="F20" s="13">
        <v>80</v>
      </c>
      <c r="G20" s="14">
        <f t="shared" si="1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</row>
    <row r="21" spans="1:42" ht="16.5" x14ac:dyDescent="0.25">
      <c r="A21" s="13" t="s">
        <v>28</v>
      </c>
      <c r="B21" s="14"/>
      <c r="C21" s="14"/>
      <c r="D21" s="14"/>
      <c r="E21" s="14">
        <f t="shared" si="0"/>
        <v>0</v>
      </c>
      <c r="F21" s="13">
        <v>62</v>
      </c>
      <c r="G21" s="14">
        <f t="shared" si="1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</row>
    <row r="22" spans="1:42" ht="16.5" x14ac:dyDescent="0.25">
      <c r="A22" s="13" t="s">
        <v>29</v>
      </c>
      <c r="B22" s="14"/>
      <c r="C22" s="14"/>
      <c r="D22" s="14"/>
      <c r="E22" s="14">
        <f t="shared" si="0"/>
        <v>0</v>
      </c>
      <c r="F22" s="13">
        <v>32</v>
      </c>
      <c r="G22" s="14">
        <f t="shared" si="1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</row>
    <row r="23" spans="1:42" ht="28.35" customHeight="1" x14ac:dyDescent="0.25">
      <c r="A23" s="15" t="s">
        <v>30</v>
      </c>
      <c r="B23" s="16">
        <f>SUM(B13:B22)</f>
        <v>0</v>
      </c>
      <c r="C23" s="16">
        <f>SUM(C13:C22)</f>
        <v>0</v>
      </c>
      <c r="D23" s="16">
        <f>SUM(D13:D22)</f>
        <v>0</v>
      </c>
      <c r="E23" s="17">
        <f>((SUM(B23:D23)/3))</f>
        <v>0</v>
      </c>
      <c r="F23" s="11" t="s">
        <v>31</v>
      </c>
      <c r="G23" s="16">
        <f>SUM(G13:G22)</f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</row>
    <row r="24" spans="1:42" ht="28.35" customHeight="1" x14ac:dyDescent="0.25">
      <c r="A24" s="15" t="s">
        <v>32</v>
      </c>
      <c r="B24" s="16">
        <f>B23/(COUNTA($A$13:$A$22))</f>
        <v>0</v>
      </c>
      <c r="C24" s="16">
        <f>C23/(COUNTA($A$13:$A$22))</f>
        <v>0</v>
      </c>
      <c r="D24" s="16">
        <f>D23/(COUNTA($A$13:$A$22))</f>
        <v>0</v>
      </c>
      <c r="E24" s="17">
        <f>((SUM(B24:D24)/3))</f>
        <v>0</v>
      </c>
      <c r="F24" s="11" t="s">
        <v>33</v>
      </c>
      <c r="G24" s="16">
        <f>G23*12</f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</row>
    <row r="25" spans="1:42" ht="16.5" x14ac:dyDescent="0.25">
      <c r="A25" s="18"/>
      <c r="B25" s="18"/>
      <c r="C25" s="18"/>
      <c r="D25" s="18"/>
      <c r="E25" s="18"/>
      <c r="F25" s="18"/>
      <c r="G25" s="18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</row>
    <row r="26" spans="1:42" ht="16.5" x14ac:dyDescent="0.25">
      <c r="A26" s="18" t="s">
        <v>34</v>
      </c>
      <c r="B26" s="18"/>
      <c r="C26" s="18"/>
      <c r="D26" s="18"/>
      <c r="E26" s="18"/>
      <c r="F26" s="18"/>
      <c r="G26" s="18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</row>
    <row r="27" spans="1:42" ht="16.5" x14ac:dyDescent="0.25">
      <c r="A27" s="2" t="s">
        <v>35</v>
      </c>
      <c r="B27" s="2"/>
      <c r="C27" s="2"/>
      <c r="D27" s="2"/>
      <c r="E27" s="2"/>
      <c r="F27" s="2"/>
      <c r="G27" s="2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</row>
    <row r="28" spans="1:42" ht="16.5" x14ac:dyDescent="0.25">
      <c r="A28" s="2" t="s">
        <v>36</v>
      </c>
      <c r="B28" s="2"/>
      <c r="C28" s="2"/>
      <c r="D28" s="2"/>
      <c r="E28" s="2"/>
      <c r="F28" s="2"/>
      <c r="G28" s="2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</row>
    <row r="29" spans="1:42" ht="15" customHeight="1" x14ac:dyDescent="0.25">
      <c r="A29" s="1" t="s">
        <v>37</v>
      </c>
      <c r="B29" s="1"/>
      <c r="C29" s="1"/>
      <c r="D29" s="1"/>
      <c r="E29" s="1"/>
      <c r="F29" s="1"/>
      <c r="G29" s="1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</row>
    <row r="30" spans="1:42" ht="15.75" x14ac:dyDescent="0.25">
      <c r="A30" s="1"/>
      <c r="B30" s="1"/>
      <c r="C30" s="1"/>
      <c r="D30" s="1"/>
      <c r="E30" s="1"/>
      <c r="F30" s="1"/>
      <c r="G30" s="1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</row>
    <row r="31" spans="1:42" ht="16.5" x14ac:dyDescent="0.25">
      <c r="A31" s="2" t="s">
        <v>38</v>
      </c>
      <c r="B31" s="2"/>
      <c r="C31" s="2"/>
      <c r="D31" s="2"/>
      <c r="E31" s="2"/>
      <c r="F31" s="2"/>
      <c r="G31" s="2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</row>
    <row r="32" spans="1:42" ht="16.5" x14ac:dyDescent="0.25">
      <c r="A32" s="18"/>
      <c r="B32" s="18"/>
      <c r="C32" s="18"/>
      <c r="D32" s="18"/>
      <c r="E32" s="18"/>
      <c r="F32" s="18"/>
      <c r="G32" s="18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</row>
    <row r="33" spans="1:42" ht="16.5" x14ac:dyDescent="0.25">
      <c r="A33" s="18"/>
      <c r="B33" s="18"/>
      <c r="C33" s="18"/>
      <c r="D33" s="18"/>
      <c r="E33" s="18"/>
      <c r="F33" s="18"/>
      <c r="G33" s="18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</sheetData>
  <mergeCells count="12">
    <mergeCell ref="A29:G30"/>
    <mergeCell ref="A31:G31"/>
    <mergeCell ref="A7:G8"/>
    <mergeCell ref="A10:G10"/>
    <mergeCell ref="A11:A12"/>
    <mergeCell ref="A27:G27"/>
    <mergeCell ref="A28:G28"/>
    <mergeCell ref="A1:G1"/>
    <mergeCell ref="A2:G2"/>
    <mergeCell ref="A3:G3"/>
    <mergeCell ref="A4:G4"/>
    <mergeCell ref="A5:G5"/>
  </mergeCells>
  <printOptions horizontalCentered="1" verticalCentered="1"/>
  <pageMargins left="0.39374999999999999" right="0.39374999999999999" top="0.39374999999999999" bottom="0.39374999999999999" header="0.51180555555555496" footer="0.51180555555555496"/>
  <pageSetup paperSize="9" firstPageNumber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defaultRowHeight="15" x14ac:dyDescent="0.25"/>
  <cols>
    <col min="1" max="1025" width="8.7109375" customWidth="1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Kizi Kauane Mariano Grifoni</dc:creator>
  <dc:description/>
  <cp:lastModifiedBy>Kizi Kauane Mariano Grifoni</cp:lastModifiedBy>
  <cp:revision>4</cp:revision>
  <dcterms:created xsi:type="dcterms:W3CDTF">2023-04-11T13:57:08Z</dcterms:created>
  <dcterms:modified xsi:type="dcterms:W3CDTF">2023-06-02T12:41:21Z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