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8195" windowHeight="9465"/>
  </bookViews>
  <sheets>
    <sheet name="Plan1" sheetId="1" r:id="rId1"/>
    <sheet name="Plan2" sheetId="2" r:id="rId2"/>
    <sheet name="Plan3" sheetId="3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D111" i="1" l="1"/>
  <c r="F111" i="1" s="1"/>
  <c r="F110" i="1"/>
  <c r="F112" i="1" l="1"/>
  <c r="F160" i="1"/>
  <c r="F156" i="1"/>
  <c r="F155" i="1"/>
  <c r="F150" i="1"/>
  <c r="F149" i="1"/>
  <c r="F148" i="1"/>
  <c r="F147" i="1"/>
  <c r="F146" i="1"/>
  <c r="F145" i="1"/>
  <c r="F144" i="1"/>
  <c r="F143" i="1"/>
  <c r="F139" i="1"/>
  <c r="F138" i="1"/>
  <c r="F137" i="1"/>
  <c r="F133" i="1"/>
  <c r="F132" i="1"/>
  <c r="F131" i="1"/>
  <c r="F130" i="1"/>
  <c r="F129" i="1"/>
  <c r="F128" i="1"/>
  <c r="F127" i="1"/>
  <c r="F126" i="1"/>
  <c r="F125" i="1"/>
  <c r="F121" i="1"/>
  <c r="F120" i="1"/>
  <c r="F119" i="1"/>
  <c r="F118" i="1"/>
  <c r="F117" i="1"/>
  <c r="F116" i="1"/>
  <c r="F115" i="1"/>
  <c r="F106" i="1"/>
  <c r="F102" i="1"/>
  <c r="F101" i="1"/>
  <c r="F100" i="1"/>
  <c r="F99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5" i="1"/>
  <c r="F14" i="1"/>
  <c r="F13" i="1"/>
  <c r="F12" i="1"/>
  <c r="F11" i="1"/>
  <c r="F161" i="1" l="1"/>
  <c r="D154" i="1"/>
  <c r="F154" i="1" s="1"/>
  <c r="F157" i="1" s="1"/>
  <c r="F151" i="1"/>
  <c r="F140" i="1"/>
  <c r="F134" i="1"/>
  <c r="F122" i="1"/>
  <c r="F107" i="1"/>
  <c r="F103" i="1"/>
  <c r="F96" i="1"/>
  <c r="F16" i="1"/>
  <c r="F162" i="1" l="1"/>
</calcChain>
</file>

<file path=xl/sharedStrings.xml><?xml version="1.0" encoding="utf-8"?>
<sst xmlns="http://schemas.openxmlformats.org/spreadsheetml/2006/main" count="358" uniqueCount="157">
  <si>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</si>
  <si>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</si>
  <si>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</si>
  <si>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</si>
  <si>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</si>
  <si>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</si>
  <si>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ITEM</t>
  </si>
  <si>
    <t>DESCRIÇÃO</t>
  </si>
  <si>
    <t>UNIDADE</t>
  </si>
  <si>
    <t>QUANTIDADE</t>
  </si>
  <si>
    <t>VALOR UNITÁRIO (R$)</t>
  </si>
  <si>
    <t>VALOR TOTAL (R$)</t>
  </si>
  <si>
    <t>ALICATE UNIVERSAL SUPER DE 8", AÇO CROMO VANADIUM, CABO ISOLADO DE 1KV, CONFORME NORMA IEC 60900, NBR 9699 E NR10 1ª LINHA</t>
  </si>
  <si>
    <t>PEÇ</t>
  </si>
  <si>
    <t xml:space="preserve">ALICATE BOMBA D'ÁGUA, TAMANHO 12" (1ª LINHA)  </t>
  </si>
  <si>
    <t xml:space="preserve">ALICATE DE PRESSÃO 6" (GEDORE/BELZER)  </t>
  </si>
  <si>
    <t>UN</t>
  </si>
  <si>
    <t xml:space="preserve">ALICATE DE PRESSÃO 10", MORDENTES FORJADOS EM AÇO CROMO VANADIUM, CORPO EM CHAPA SAE 1020,  ABERTURA REGULÁVEL, ALAVANCAS PARA DESTRAVAR E MORDENTES COM PERFIL TRIANGULAR 1ª LINHA </t>
  </si>
  <si>
    <t xml:space="preserve">ALICATE DE CORTE DIAGONAL 6", AÇO CROMO VANADIUM, CABO ISOLADO  </t>
  </si>
  <si>
    <t>VALOR TOTAL DO LOTE (R$)</t>
  </si>
  <si>
    <t>LOTE 02</t>
  </si>
  <si>
    <t xml:space="preserve">ARCO DE SERRA FIXO, PARA SERRA DE 12", ACABAMENTO CROMADO, CABO EM POLIPROPILENO.  </t>
  </si>
  <si>
    <t xml:space="preserve">ENXADA ESTAMPADA, AÇO SAE 2,5 LIBRAS, GOIVADA DE OLHO REDONDO  </t>
  </si>
  <si>
    <t xml:space="preserve">GROSA  MEIA CANA DE 12"  </t>
  </si>
  <si>
    <t xml:space="preserve">LIMA CHATA BASTARDA DE 12"  </t>
  </si>
  <si>
    <t xml:space="preserve">MARRETA DE 1 KG, COM CABO EM MADEIRA  </t>
  </si>
  <si>
    <t xml:space="preserve">PICARETA PONTA E PÁ ESTREITA DE 4 LIBRAS, OLHO OVAL DE 70 X 45MM, EM AÇO 1045 -DUREZA 42 A 46 RC.  </t>
  </si>
  <si>
    <t xml:space="preserve">TALHADEIRA 12", DE AÇO, 1ª LINHA  </t>
  </si>
  <si>
    <t xml:space="preserve">TESOURA PARA PODA 12"  </t>
  </si>
  <si>
    <t xml:space="preserve">VASSOURA DE AÇO PARA JARDIM  </t>
  </si>
  <si>
    <t xml:space="preserve">PONTEIRO DE AÇO 3/4" DIAMETRO X 12" COMPRIMENTO (+/- 34CM)  </t>
  </si>
  <si>
    <t xml:space="preserve">RÉGUA DE ALUMÍNIO 3,00 METROS  </t>
  </si>
  <si>
    <t xml:space="preserve">RÉGUA DE ALUMÍNIO 2,00 METROS  </t>
  </si>
  <si>
    <t xml:space="preserve">CARRINHO DE MÃO COM CAÇAMBA METÁLICA, BRAÇO METÁLICO TUBULAR, EM CHAPA 22, RODA, PNEU E CÂMARA  </t>
  </si>
  <si>
    <t xml:space="preserve">COLHER PARA PEDREIRO Nº 9  </t>
  </si>
  <si>
    <t xml:space="preserve">LÁPIS PARA CARPINTEIRO  </t>
  </si>
  <si>
    <t xml:space="preserve">METRO DUPLO DE PLÁSTICO         </t>
  </si>
  <si>
    <t xml:space="preserve">DESEMPENADEIRA PLÁSTICA, TAMANHO 15CM X 26CM  </t>
  </si>
  <si>
    <t xml:space="preserve">TURQUESA PARA ARMADOR DE 12"   </t>
  </si>
  <si>
    <t>TRENA DE AÇO 5 METROS, (REFORÇADA 1º LINHA) CAIXA EM PLÁSTICO ABS, FITA EM AÇO TEMPERADO, GANCHO REFORÇADO C/ 02 REBITES, C/ TRAVA FITA E SUPORTE METÁLICO PARA PENDURAR NA CINTURA</t>
  </si>
  <si>
    <t xml:space="preserve">REBITADOR PARA REBITE POP 10MM  </t>
  </si>
  <si>
    <t>PÁ DE BICO PARA OLARIA Nº 02, AÇO SAE 1045,  ESPESSURA 2MM, SEM CABO, (21CM DE LARGURA, - 29CM DE COMPRIMENTO,- OLHAL DE 3,4CM, ( COMPRIMENTO TOTAL COM A PARTE DO ENCABAMENTO 45CM ), SIMILAR A TRAMONTINA REFERENCIA  77470/024 - E17</t>
  </si>
  <si>
    <t xml:space="preserve">MARRETA DE 1/2 KG, COM CABO EM MADEIRA  </t>
  </si>
  <si>
    <t xml:space="preserve">CABO PARA MARRETAS DE 5/10 KG  </t>
  </si>
  <si>
    <t xml:space="preserve">TALOCHA DENTADA 255MM X 120MM  </t>
  </si>
  <si>
    <t xml:space="preserve">DESEMPENADEIRA PLÁSTICA, TAMANHO 20CM X 30CM  </t>
  </si>
  <si>
    <t xml:space="preserve">GADANHO CURVO COM QUATRO HASTES, 90º EM RELAÇÃO AO ENCABAMENTO  </t>
  </si>
  <si>
    <t xml:space="preserve">PENEIRA PARA FEIJÃO ARO 70  </t>
  </si>
  <si>
    <t xml:space="preserve">PRUMO COM CORPO DE AÇO COM CALÇO GUIA DE MADEIRA E CORDÃO GROSSO TIPO PARAQUEDAS  </t>
  </si>
  <si>
    <t xml:space="preserve">DESEMPENADEIRA PLÁSTICA, PLÁSTICA 22CM X 12CM  </t>
  </si>
  <si>
    <t xml:space="preserve">COLHER PARA PEDREIRO Nº 10  </t>
  </si>
  <si>
    <t xml:space="preserve">MARTELO DE UNHA DE 25MM, (1ª LINHA), EM AÇO FORJADO E TEMPERADO COM CABO DE MADEIRA E FIXAÇÃO  EM EPOXI </t>
  </si>
  <si>
    <t xml:space="preserve">FOICE COM CABO  </t>
  </si>
  <si>
    <t xml:space="preserve">RASTELO (ANCINHO) DE 5MM, RETO, COM 14 DENTES  </t>
  </si>
  <si>
    <t xml:space="preserve">MARTELO DE ORELHA 27  </t>
  </si>
  <si>
    <t xml:space="preserve">MARRETA DE 2 KG COM CABO EM MADEIRA  </t>
  </si>
  <si>
    <t xml:space="preserve">ESTILETE DE AÇO (1ª LINHA)  </t>
  </si>
  <si>
    <t xml:space="preserve">DESEMPENADEIRA PLÁSTICA, TAMANHO 10CM X 15CM  </t>
  </si>
  <si>
    <t xml:space="preserve">CABO DE MADEIRA EM GOIABÃO LIXADO P/ ENXADA OLHO REDONDO.  </t>
  </si>
  <si>
    <t>CABO DE MADEIRA  PARA PICARETA, 4 LIBRAS, OLHO OVAL  DE 70 X 45MM, EM GOIABÃO LIXADO, COMPRIMENTO MINIMO DE 900MM</t>
  </si>
  <si>
    <t xml:space="preserve">CABO DE PÁ MADEIRA GOIABÃO, RETO, LIXADO E ENVERNIZADO  </t>
  </si>
  <si>
    <t>CAIXA METÁLICA PARA FERRAMENTAS, DIMENSÃO DE 50 X 20 X 20CM, O5 GAVETAS( 1 FIXA E 4 ARTICULADAS), ALÇA DUPLA REFORÇADA, PORTA CADEADO, FABRICADA EM CHAPA DE AÇO 1010/1020 E PINTURA ELETROTÁSTICA A PÓ.</t>
  </si>
  <si>
    <t xml:space="preserve">FORMÃO DE 1" PARA MADEIRA ( 1º LINHA)  </t>
  </si>
  <si>
    <t xml:space="preserve">LIMA GROSA (8") COM CABO  </t>
  </si>
  <si>
    <t xml:space="preserve">LIMA TRIANGULAR 6"  </t>
  </si>
  <si>
    <t xml:space="preserve">TARRACHA DE AÇO PARA TUBO PVC/RB 3/4  </t>
  </si>
  <si>
    <t xml:space="preserve">SERROTE DE COSTA 12''  </t>
  </si>
  <si>
    <t>TRENA DE AÇO 8 METROS, (REFORÇADA 1º LINHA) CAIXA EM PLÁSTICO ABS, FITA EM AÇO TEMPERADO, GANCHO REFORÇADO C/ 02 REBITES, C/ TRAVA FITA E SUPORTE METÁLICO PARA PENDURAR NA CINTURA</t>
  </si>
  <si>
    <t xml:space="preserve">GROSA REDONDA DE 12"  </t>
  </si>
  <si>
    <t xml:space="preserve">PLAINA MANUAL PROFISSIONAL Nº 3  </t>
  </si>
  <si>
    <t xml:space="preserve">FACA PARA DESEMPENADEIRA INTERIÇA 320 X 35 X 3, AÇO RÁPIDO  </t>
  </si>
  <si>
    <t>JOGO</t>
  </si>
  <si>
    <t xml:space="preserve">ENXADA PARA JARDIM 1,0 LIBRA  </t>
  </si>
  <si>
    <t xml:space="preserve">CABO DE EUCALIPTO TORNEADO, 1,80 METROS PARA ENXADA.  </t>
  </si>
  <si>
    <t xml:space="preserve">VASSOURA DE AÇO PARA JARDIM COM REGULAGEM  </t>
  </si>
  <si>
    <t xml:space="preserve">CABO DE EUCALIPTO CAIPIRA, 1,80 METROS PARA ENXADA.  </t>
  </si>
  <si>
    <t xml:space="preserve">PÁ DE BICO PARA OLARIA (COM ABAS PARA APOIO DOS PÉS)  </t>
  </si>
  <si>
    <t>CAIXA METÁLICA PARA FERRAMENTAS, DIMENSÃO DE 40 X 20 X 20CM, O5 GAVETAS( 1 FIXA E 4 ARTICULADAS), ALÇA DUPLA REFORÇADA, PORTA CADEADO, FABRICADA EM CHAPA DE AÇO 1010/1020 E PINTURA ELETROTÁSTICA A PÓ.</t>
  </si>
  <si>
    <t xml:space="preserve">LINHA PARA PEDREIRO TRANÇADA EM POLIPROPILENO (ROLO 100 METROS)  </t>
  </si>
  <si>
    <t>ROL</t>
  </si>
  <si>
    <t xml:space="preserve">REVÓLVER METÁLICO PARA PINTURA MODELO 4  </t>
  </si>
  <si>
    <t xml:space="preserve">TESOURÃO TELESCÓPICA PARA PODA  </t>
  </si>
  <si>
    <t xml:space="preserve">APLICADOR SILICONE PARA BISNAGA DE 300 GRAMAS, EM ESTRUTURA METÁLICA  </t>
  </si>
  <si>
    <t xml:space="preserve">CORRENTE GALVANIZADA 3/32 "  </t>
  </si>
  <si>
    <t>KG</t>
  </si>
  <si>
    <t xml:space="preserve">CORRENTE GALVANIZADA 6MM  </t>
  </si>
  <si>
    <t>MET</t>
  </si>
  <si>
    <t xml:space="preserve">VASSOURÃO REFORÇADO DE NYLON - 1ª LINHA - COM CABO PARA LIMPEZA DE RUAS E CALÇADAS.  </t>
  </si>
  <si>
    <t xml:space="preserve">GARRAFÃO TÉRMICO 3 LITROS  </t>
  </si>
  <si>
    <t xml:space="preserve">CORDA SEDA CRISTAL 14MM  </t>
  </si>
  <si>
    <t>KIL</t>
  </si>
  <si>
    <t xml:space="preserve">GARRAFÃO TÉRMICO (5 LITROS)  </t>
  </si>
  <si>
    <t xml:space="preserve">CORDA DE 100%  POLIESTER 12MM (11 METROS/KG)  </t>
  </si>
  <si>
    <t xml:space="preserve">BROXA RETANGULAR  </t>
  </si>
  <si>
    <t xml:space="preserve">FITA CREPE DE 25MM X 50 METROS  </t>
  </si>
  <si>
    <t xml:space="preserve">ROLO DE FIO DE NYLON PARA ROÇADEIRA MANUAL  </t>
  </si>
  <si>
    <t xml:space="preserve">ANTIFERRUGEM SPRAY 300ML          </t>
  </si>
  <si>
    <t>FRA</t>
  </si>
  <si>
    <t xml:space="preserve">TESOURA PARA PODA MÃO 8"  </t>
  </si>
  <si>
    <t xml:space="preserve">ENXADINHA C/ CABO LARANJA  </t>
  </si>
  <si>
    <t xml:space="preserve">CINTO DE SUSTENTAÇÃO (COLETE) PARA ROÇADEIRA  </t>
  </si>
  <si>
    <t xml:space="preserve">SACHO CORAÇÃO COM CABO 43CM  </t>
  </si>
  <si>
    <t xml:space="preserve">CINTA DUPLA PARA OMBRO (STIHL) P/ UTILIZAÇÃO DE ROÇADEIRA MANUAL  </t>
  </si>
  <si>
    <t xml:space="preserve">FOLHA DE SERRA, 12"/300MM, 24T, PARA ARCO FIXO PARA CORTAR AÇO, PVC E MATERIAIS DIVERSOS  </t>
  </si>
  <si>
    <t>LOTE 03</t>
  </si>
  <si>
    <t>BISELADOR/CHANFRADOR PARA TUBO PEAD 20MM, FABRICADO EM ALUMINIO, LÂMINA EM AÇO 1090, COM ABAS TIPO BORBOLETA PARA TORQUE</t>
  </si>
  <si>
    <t>CORTADOR PARA TUBO PEAD (PARA TUBOS DE 20MM E 32MM), CORPO REFORÇADO EM ALUMINIO FUNDIDO, SEM CATRACA DE ARTICULAÇÃO, COM LAMINA DE AÇO 1095 TEMPERADO E REVENIDO COM 06 FUROS, CORTE REMOVIVEL, ABERTURA PARA MÃO NO CABO NO TERMINO DO  CORTE</t>
  </si>
  <si>
    <t>ESTRANGULADOR DE VAZÃO PARA TUBO PEAD DE 20 MM E 32 MM, FABRICADO EM AÇO COM ACABAMENTO LAMINADO, TIPO ARTICULAÇÃO E FIVELA TRAVA NA EXTREMIDADE</t>
  </si>
  <si>
    <t>CHAVE TIPO CRUZETA FABRICADO EM AÇO 1045, COM PONTAS SEXTAVADAS DE 10MM (3/8") E 13MM (1/2", PONTAS MACHOS COM TRATAMENTO DE ENDURECIMENTO E LIMITADOR DE PROFUNDIDADE E PONTAS FEMEAS EM AÇO CROMO VANADIUM, PARA TEE DE SERVIÇO</t>
  </si>
  <si>
    <t>LOTE 04</t>
  </si>
  <si>
    <t>BOMBA DE ÁGUA SUBMERSÍVEL DO TIPO MANGOTE: VAZÃO DE 90 M3/H; MANGOTE FLEXÍVEL DE ACOPLAMENTO AO MOTOR, COM 5 OU 6 METROS DE COMPRIMENTO, CONSTITUÍDO DE EIXO INTERNO (ALMA FLEXÍVEL) DE 13 MM, NO MÍNIMO, E MANGUEIRA (TUBO FLEXÍVEL EXTERNO) COM DIÂMETRO A PARTIR 32 MM REFORÇADA COM ESPIRAIS METÁLICOS CONTRA ENVERGADURAS E REVESTIMENTO EMBORRACHADO; CARCAÇA E RALO DA BOMBA EM FERRO FUNDIDO; MANGUEIRA DE SAÍDA DE PVC FLEXÍVEL TRANSPARENTE, REFORÇADA COM ESPIRAS DE PVC RÍGIDO NA COR LARANJA, COM COMPRIMENTO DE 5 OU 6 METROS E DIÂMETRO DE 3 POLEGADAS E FIXA À BOMBA ATRAVÉS DE ABRAÇADEIRAS REFORÇADAS, POR MEIO DE PARAFUSOS E PORCAS SEXTAVADAS.
NOTA: O COMPRIMENTO DA MANGUEIRA DE SAÍDA DEVE SER O MESMO DA BOMBA MANGOTE.</t>
  </si>
  <si>
    <t>VALOR TOTAL DO LOTE</t>
  </si>
  <si>
    <t>LOTE 05</t>
  </si>
  <si>
    <t>LOTE 06</t>
  </si>
  <si>
    <t xml:space="preserve">CADEADO DE 30MM  </t>
  </si>
  <si>
    <t xml:space="preserve">CADEADO DE 35MM  </t>
  </si>
  <si>
    <t xml:space="preserve">CADEADO DE 40MM COM SEGREDO UNICO  </t>
  </si>
  <si>
    <t xml:space="preserve">CADEADO DE 25MM  </t>
  </si>
  <si>
    <t xml:space="preserve">CADEADO DE 40MM  </t>
  </si>
  <si>
    <t xml:space="preserve">PORTA CADEADO 2.1/2 "  </t>
  </si>
  <si>
    <t xml:space="preserve">PORTA CADEADO DE 63MM  </t>
  </si>
  <si>
    <t>LOTE 07</t>
  </si>
  <si>
    <t xml:space="preserve">CHAVE COMBINADA MILIMÉTRICA 19MM, EM AÇO CARBONO TEMPERADO, BOCAS CALIBRADAS, ACABAMENTO CROMADO  </t>
  </si>
  <si>
    <t xml:space="preserve">CHAVE COMBINADA 14MM  </t>
  </si>
  <si>
    <t>CHAVE GRIFO (RETA) DE 12" (1ª LINHA); TIPO STILLSON; FABRICADA COM BASE NA NORMA BS3594; CABEÇA E CASTANHA EM AÇO LIGA DE ALTA RESISTÊNCIA MECÂNICA, MANDIBULAS/MORDENTES FUNDIDOS AO CORPO DA CHAVE; MOLA DE AÇO PARA PRESSÃO; CAIXA ROBUSTA EM FERRO FUNDIDO NODULAR; PRECISÃO DE ENCAIXES; CABO COM PINTURA ELETROTÁSTICA OU EMBORRACHADA</t>
  </si>
  <si>
    <t>CHAVE GRIFO (RETA) DE 14" (1ª LINHA); TIPO STILLSON; FABRICADA COM BASE NA NORMA BS3594; CABEÇA E CASTANHA EM AÇO LIGA DE ALTA RESISTÊNCIA MECÂNICA, MANDIBULAS/MORDENTES FUNDIDOS AO CORPO DA CHAVE; MOLA DE AÇO PARA PRESSÃO; CAIXA ROBUSTA EM FERRO FUNDIDO NODULAR; PRECISÃO DE ENCAIXES; CABO COM PINTURA ELETROTÁSTICA OU EMBORRACHADA</t>
  </si>
  <si>
    <t xml:space="preserve">CHAVE SOQUETE DE 3/8" A 1.1/4"  </t>
  </si>
  <si>
    <t>JOG</t>
  </si>
  <si>
    <t xml:space="preserve">CHAVE DE FENDA 5/16" X 6"  </t>
  </si>
  <si>
    <t xml:space="preserve">CHAVE DE FENDA 5/16" X 10"  </t>
  </si>
  <si>
    <t xml:space="preserve">CHAVE COMBINADA 12MM  </t>
  </si>
  <si>
    <t xml:space="preserve">CHAVE DE FENDA 1/4" X 8"  </t>
  </si>
  <si>
    <t>LOTE 08</t>
  </si>
  <si>
    <t xml:space="preserve">CINTA DE NYLON TIPO SLING 3,00 METROS X 5 TONELADAS X 80-90 MM  </t>
  </si>
  <si>
    <t xml:space="preserve">CINTA DE NYLON TIPO SLING 4,00 METROS X 5 TONELADAS X 80-90 MM  </t>
  </si>
  <si>
    <t xml:space="preserve">CINTA DE NYLON TIPO SLING 5,00 METROS X 8 TONELADAS X 100 MM  </t>
  </si>
  <si>
    <t>LOTE 09</t>
  </si>
  <si>
    <t xml:space="preserve">SERRA CIRCULAR 250 X 80 DENTES SM/40  </t>
  </si>
  <si>
    <t xml:space="preserve">DISCO DE SERRA CIRCULAR 250 X 48 DENTES E/D  </t>
  </si>
  <si>
    <t xml:space="preserve">DISCO DE SERRA 250 MM X 80 DENTES ALT LP67M-002 FREUD, PARA CORTE EM MDF/MDP REVESTIDO  </t>
  </si>
  <si>
    <t xml:space="preserve">DISCO DE CORTE 12" X 1" X 1/8"- 2 TELAS, PARA MATERIAIS REFRATÁRIOS (NORTON)  </t>
  </si>
  <si>
    <t xml:space="preserve">DISCO DE CORTE (P/ MAT. FERROSOS) DE 12" X 1" X 1/8" - COM 2 TELAS (1ª LINHA)  </t>
  </si>
  <si>
    <t xml:space="preserve">DISCO DE CORTE PARA MATERIAIS FERROSOS 4.1/2" X 1/4" X 7/8"  </t>
  </si>
  <si>
    <t xml:space="preserve">DISCO DE CORTE PARA MATERIAIS FERROSOS (AÇO/INOX) 4 1/2" X 1/25" X 7/8" (115MM X 1,0MM X 22,23MM)  </t>
  </si>
  <si>
    <t xml:space="preserve">DISCO DIAMANTADO 110MM - 4" ( UNIVERSAL )  </t>
  </si>
  <si>
    <t>LOTE 10</t>
  </si>
  <si>
    <t>MARTELO ROMPEDOR ELÉTRICO COM AS SEGUINTES PRINCIPAIS CARACTERÍSTICAS: TENSÃO 220V; POTÊNCIA NOMINAL A PARTIR DE 1.150W; ENCAIXE DA FERRAMENTA PADRÃO SDS MAX; SISTEMA DE TROCA RÁPIDA DA FERRAMENTA; AJUSTE DA POSIÇÃO DA FERRAMENTA; SISTEMA ANTI-VIBRAÇÃO; ENERGIA DE IMPACTO A PARTIR DE 8,3J; PESO MÁXIMO 6,2 KG; ACOMPANHA MALETA DE TRANSPORTE, PONTEIRO, TALHADEIRA E EMPUNHADURA.</t>
  </si>
  <si>
    <t>UNID</t>
  </si>
  <si>
    <t xml:space="preserve">BROCA DE VIDEA 10MM PARA CONCRETO, PONTA COM METAL DURO E UTILIZADA EM MARTELETES COM ENCAIXE SDS P  </t>
  </si>
  <si>
    <t xml:space="preserve">BROCA DE VIDEA 8MM PARA CONCRETO, PONTA COM METAL DURO E UTILIZADA EM MARTELETES COM ENCAIXE SDS PL  </t>
  </si>
  <si>
    <t>LOTE 11</t>
  </si>
  <si>
    <t xml:space="preserve">VARETA DE AÇO CROMO SILICIO 5/16" X 1,50 METROS PARA DESOBSTRUÇÃO DE ESGOTO  </t>
  </si>
  <si>
    <t>VALOR TOTAL GERAL (R$)</t>
  </si>
  <si>
    <t>ANEXO IV - COMPOSIÇÃO DE PREÇOS</t>
  </si>
  <si>
    <t>PREÇO</t>
  </si>
  <si>
    <t xml:space="preserve">BLOQUEADOR INFLÁVEL MULTIDIMENSIONAL, FAIXA 200 A 400 MM  </t>
  </si>
  <si>
    <t xml:space="preserve">BLOQUEADOR INFLÁVEL MULTIDIMENSIONAL, FAIXA 150 A 200 MM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</si>
</sst>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" fontId="0" fillId="2" borderId="0" xfId="0" applyNumberFormat="1" applyFont="1" applyFill="1" applyBorder="1" applyAlignment="1" applyProtection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3" fontId="1" fillId="3" borderId="12" xfId="0" applyNumberFormat="1" applyFont="1" applyFill="1" applyBorder="1" applyAlignment="1" applyProtection="1">
      <alignment horizontal="center" vertical="center" wrapText="1"/>
    </xf>
    <xf numFmtId="4" fontId="1" fillId="3" borderId="13" xfId="0" applyNumberFormat="1" applyFont="1" applyFill="1" applyBorder="1" applyAlignment="1" applyProtection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</xf>
    <xf numFmtId="4" fontId="1" fillId="3" borderId="14" xfId="0" applyNumberFormat="1" applyFont="1" applyFill="1" applyBorder="1" applyAlignment="1" applyProtection="1">
      <alignment horizontal="center" vertical="center" wrapText="1"/>
    </xf>
    <xf numFmtId="3" fontId="0" fillId="2" borderId="12" xfId="0" applyNumberFormat="1" applyFont="1" applyFill="1" applyBorder="1" applyAlignment="1">
      <alignment horizontal="center" vertical="center" wrapText="1"/>
    </xf>
    <xf numFmtId="4" fontId="0" fillId="2" borderId="13" xfId="0" applyNumberFormat="1" applyFon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 wrapText="1"/>
    </xf>
    <xf numFmtId="4" fontId="0" fillId="2" borderId="13" xfId="0" applyNumberFormat="1" applyFont="1" applyFill="1" applyBorder="1" applyAlignment="1" applyProtection="1">
      <alignment horizontal="center" vertical="center" wrapText="1"/>
    </xf>
    <xf numFmtId="4" fontId="0" fillId="2" borderId="14" xfId="0" applyNumberFormat="1" applyFont="1" applyFill="1" applyBorder="1" applyAlignment="1" applyProtection="1">
      <alignment horizontal="center" vertical="center" wrapText="1"/>
    </xf>
    <xf numFmtId="4" fontId="0" fillId="2" borderId="13" xfId="0" applyNumberFormat="1" applyFont="1" applyFill="1" applyBorder="1" applyAlignment="1">
      <alignment horizontal="center" vertical="center"/>
    </xf>
    <xf numFmtId="4" fontId="0" fillId="0" borderId="13" xfId="0" applyNumberFormat="1" applyFont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1" fillId="2" borderId="13" xfId="0" applyNumberFormat="1" applyFont="1" applyFill="1" applyBorder="1" applyAlignment="1" applyProtection="1">
      <alignment horizontal="center" vertical="center" wrapText="1"/>
    </xf>
    <xf numFmtId="4" fontId="1" fillId="2" borderId="14" xfId="0" applyNumberFormat="1" applyFont="1" applyFill="1" applyBorder="1" applyAlignment="1" applyProtection="1">
      <alignment horizontal="center" vertical="center" wrapText="1"/>
    </xf>
    <xf numFmtId="4" fontId="1" fillId="2" borderId="0" xfId="0" applyNumberFormat="1" applyFont="1" applyFill="1" applyBorder="1" applyAlignment="1" applyProtection="1">
      <alignment horizontal="center" vertical="center" wrapText="1"/>
    </xf>
    <xf numFmtId="4" fontId="0" fillId="0" borderId="13" xfId="0" applyNumberFormat="1" applyFont="1" applyFill="1" applyBorder="1" applyAlignment="1">
      <alignment horizontal="center" vertical="center" wrapText="1"/>
    </xf>
    <xf numFmtId="4" fontId="0" fillId="0" borderId="13" xfId="0" applyNumberFormat="1" applyFont="1" applyFill="1" applyBorder="1" applyAlignment="1" applyProtection="1">
      <alignment horizontal="center" vertical="center" wrapText="1"/>
    </xf>
    <xf numFmtId="4" fontId="0" fillId="0" borderId="13" xfId="0" applyNumberFormat="1" applyFont="1" applyFill="1" applyBorder="1" applyAlignment="1">
      <alignment horizontal="center" vertical="center"/>
    </xf>
    <xf numFmtId="4" fontId="0" fillId="0" borderId="14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ont="1" applyFill="1" applyBorder="1" applyAlignment="1">
      <alignment horizontal="center" vertical="center" wrapText="1"/>
    </xf>
    <xf numFmtId="3" fontId="0" fillId="0" borderId="12" xfId="0" applyNumberFormat="1" applyFont="1" applyFill="1" applyBorder="1" applyAlignment="1">
      <alignment horizontal="center" vertical="center"/>
    </xf>
    <xf numFmtId="3" fontId="0" fillId="0" borderId="13" xfId="0" applyNumberFormat="1" applyFont="1" applyFill="1" applyBorder="1" applyAlignment="1" applyProtection="1">
      <alignment horizontal="center" vertical="center" wrapText="1"/>
    </xf>
    <xf numFmtId="4" fontId="1" fillId="2" borderId="17" xfId="0" applyNumberFormat="1" applyFont="1" applyFill="1" applyBorder="1" applyAlignment="1" applyProtection="1">
      <alignment horizontal="center" vertical="center" wrapText="1"/>
    </xf>
    <xf numFmtId="4" fontId="1" fillId="2" borderId="18" xfId="0" applyNumberFormat="1" applyFont="1" applyFill="1" applyBorder="1" applyAlignment="1" applyProtection="1">
      <alignment horizontal="center" vertical="center" wrapText="1"/>
    </xf>
    <xf numFmtId="3" fontId="0" fillId="2" borderId="0" xfId="0" applyNumberFormat="1" applyFont="1" applyFill="1" applyBorder="1" applyAlignment="1" applyProtection="1">
      <alignment horizontal="center" vertical="center" wrapText="1"/>
    </xf>
    <xf numFmtId="3" fontId="0" fillId="2" borderId="12" xfId="0" applyNumberFormat="1" applyFont="1" applyFill="1" applyBorder="1" applyAlignment="1" applyProtection="1">
      <alignment horizontal="center" vertical="center" wrapText="1"/>
    </xf>
    <xf numFmtId="3" fontId="0" fillId="2" borderId="13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 applyProtection="1">
      <alignment horizontal="center" vertical="center" wrapText="1"/>
    </xf>
    <xf numFmtId="4" fontId="1" fillId="3" borderId="8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3" borderId="10" xfId="0" applyNumberFormat="1" applyFont="1" applyFill="1" applyBorder="1" applyAlignment="1" applyProtection="1">
      <alignment horizontal="center" vertical="center" wrapText="1"/>
    </xf>
    <xf numFmtId="4" fontId="1" fillId="3" borderId="11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42900" y="276225"/>
    <xdr:ext cx="541172" cy="57269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42900" y="276225"/>
          <a:ext cx="541172" cy="572690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6924675" y="285750"/>
    <xdr:ext cx="601560" cy="619125"/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6924675" y="285750"/>
          <a:ext cx="601560" cy="619125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ntidade%201%20ano%206%20mes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V%20-%20COMPARA&#199;&#195;O%20DE%20PRE&#199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ANO"/>
      <sheetName val="6 MESES"/>
    </sheetNames>
    <sheetDataSet>
      <sheetData sheetId="0">
        <row r="111">
          <cell r="D111">
            <v>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ANO"/>
      <sheetName val="6 MESES"/>
    </sheetNames>
    <sheetDataSet>
      <sheetData sheetId="0" refreshError="1">
        <row r="11">
          <cell r="D11">
            <v>5</v>
          </cell>
        </row>
        <row r="209">
          <cell r="D209">
            <v>3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2"/>
  <sheetViews>
    <sheetView tabSelected="1" topLeftCell="A107" workbookViewId="0">
      <selection activeCell="A161" sqref="A161:D161"/>
    </sheetView>
  </sheetViews>
  <sheetFormatPr defaultRowHeight="15" x14ac:dyDescent="0.25"/>
  <cols>
    <col min="1" max="1" width="14.5703125" style="33" customWidth="1"/>
    <col min="2" max="2" width="52.42578125" style="1" customWidth="1"/>
    <col min="3" max="3" width="9.140625" style="1" customWidth="1"/>
    <col min="4" max="4" width="15.85546875" style="33" customWidth="1"/>
    <col min="5" max="5" width="13.5703125" style="1" customWidth="1"/>
    <col min="6" max="6" width="10.5703125" style="1" customWidth="1"/>
    <col min="7" max="16384" width="9.140625" style="1"/>
  </cols>
  <sheetData>
    <row r="1" spans="1:6" x14ac:dyDescent="0.25">
      <c r="A1" s="36" t="s">
        <v>0</v>
      </c>
      <c r="B1" s="36"/>
      <c r="C1" s="36"/>
      <c r="D1" s="36"/>
      <c r="E1" s="36"/>
      <c r="F1" s="36"/>
    </row>
    <row r="2" spans="1:6" x14ac:dyDescent="0.25">
      <c r="A2" s="36" t="s">
        <v>1</v>
      </c>
      <c r="B2" s="36"/>
      <c r="C2" s="36"/>
      <c r="D2" s="36"/>
      <c r="E2" s="36"/>
      <c r="F2" s="36"/>
    </row>
    <row r="3" spans="1:6" x14ac:dyDescent="0.25">
      <c r="A3" s="36" t="s">
        <v>2</v>
      </c>
      <c r="B3" s="36"/>
      <c r="C3" s="36"/>
      <c r="D3" s="36"/>
      <c r="E3" s="36"/>
      <c r="F3" s="36"/>
    </row>
    <row r="4" spans="1:6" x14ac:dyDescent="0.25">
      <c r="A4" s="36" t="s">
        <v>3</v>
      </c>
      <c r="B4" s="36"/>
      <c r="C4" s="36"/>
      <c r="D4" s="36"/>
      <c r="E4" s="36"/>
      <c r="F4" s="36"/>
    </row>
    <row r="5" spans="1:6" x14ac:dyDescent="0.25">
      <c r="A5" s="36" t="s">
        <v>4</v>
      </c>
      <c r="B5" s="36"/>
      <c r="C5" s="36"/>
      <c r="D5" s="36"/>
      <c r="E5" s="36"/>
      <c r="F5" s="36"/>
    </row>
    <row r="6" spans="1:6" x14ac:dyDescent="0.25">
      <c r="A6" s="2"/>
      <c r="B6" s="3"/>
      <c r="C6" s="3"/>
      <c r="D6" s="2"/>
    </row>
    <row r="7" spans="1:6" x14ac:dyDescent="0.25">
      <c r="A7" s="37" t="s">
        <v>153</v>
      </c>
      <c r="B7" s="38"/>
      <c r="C7" s="38"/>
      <c r="D7" s="38"/>
      <c r="E7" s="38"/>
      <c r="F7" s="39"/>
    </row>
    <row r="8" spans="1:6" x14ac:dyDescent="0.25">
      <c r="A8" s="40"/>
      <c r="B8" s="41"/>
      <c r="C8" s="41"/>
      <c r="D8" s="41"/>
      <c r="E8" s="41"/>
      <c r="F8" s="42"/>
    </row>
    <row r="9" spans="1:6" ht="30" customHeight="1" x14ac:dyDescent="0.25">
      <c r="A9" s="43" t="s">
        <v>5</v>
      </c>
      <c r="B9" s="44"/>
      <c r="C9" s="44"/>
      <c r="D9" s="45"/>
      <c r="E9" s="46" t="s">
        <v>154</v>
      </c>
      <c r="F9" s="47"/>
    </row>
    <row r="10" spans="1:6" ht="45" x14ac:dyDescent="0.25">
      <c r="A10" s="4" t="s">
        <v>6</v>
      </c>
      <c r="B10" s="5" t="s">
        <v>7</v>
      </c>
      <c r="C10" s="5" t="s">
        <v>8</v>
      </c>
      <c r="D10" s="6" t="s">
        <v>9</v>
      </c>
      <c r="E10" s="5" t="s">
        <v>10</v>
      </c>
      <c r="F10" s="7" t="s">
        <v>11</v>
      </c>
    </row>
    <row r="11" spans="1:6" ht="45" x14ac:dyDescent="0.25">
      <c r="A11" s="8">
        <v>1</v>
      </c>
      <c r="B11" s="9" t="s">
        <v>12</v>
      </c>
      <c r="C11" s="9" t="s">
        <v>13</v>
      </c>
      <c r="D11" s="10">
        <v>2</v>
      </c>
      <c r="E11" s="11"/>
      <c r="F11" s="12">
        <f>D11*E11</f>
        <v>0</v>
      </c>
    </row>
    <row r="12" spans="1:6" x14ac:dyDescent="0.25">
      <c r="A12" s="8">
        <v>2</v>
      </c>
      <c r="B12" s="9" t="s">
        <v>14</v>
      </c>
      <c r="C12" s="9" t="s">
        <v>13</v>
      </c>
      <c r="D12" s="10">
        <v>11</v>
      </c>
      <c r="E12" s="14"/>
      <c r="F12" s="12">
        <f t="shared" ref="F12:F15" si="0">D12*E12</f>
        <v>0</v>
      </c>
    </row>
    <row r="13" spans="1:6" s="19" customFormat="1" x14ac:dyDescent="0.25">
      <c r="A13" s="15">
        <v>3</v>
      </c>
      <c r="B13" s="16" t="s">
        <v>15</v>
      </c>
      <c r="C13" s="16" t="s">
        <v>16</v>
      </c>
      <c r="D13" s="10">
        <v>1</v>
      </c>
      <c r="E13" s="17"/>
      <c r="F13" s="18">
        <f t="shared" si="0"/>
        <v>0</v>
      </c>
    </row>
    <row r="14" spans="1:6" ht="60" x14ac:dyDescent="0.25">
      <c r="A14" s="8">
        <v>4</v>
      </c>
      <c r="B14" s="9" t="s">
        <v>17</v>
      </c>
      <c r="C14" s="9" t="s">
        <v>16</v>
      </c>
      <c r="D14" s="10">
        <v>1</v>
      </c>
      <c r="E14" s="14"/>
      <c r="F14" s="12">
        <f t="shared" si="0"/>
        <v>0</v>
      </c>
    </row>
    <row r="15" spans="1:6" ht="30" x14ac:dyDescent="0.25">
      <c r="A15" s="8">
        <v>5</v>
      </c>
      <c r="B15" s="9" t="s">
        <v>18</v>
      </c>
      <c r="C15" s="9" t="s">
        <v>13</v>
      </c>
      <c r="D15" s="10">
        <v>8</v>
      </c>
      <c r="E15" s="14"/>
      <c r="F15" s="12">
        <f t="shared" si="0"/>
        <v>0</v>
      </c>
    </row>
    <row r="16" spans="1:6" s="22" customFormat="1" ht="30" customHeight="1" x14ac:dyDescent="0.25">
      <c r="A16" s="48" t="s">
        <v>19</v>
      </c>
      <c r="B16" s="49"/>
      <c r="C16" s="49"/>
      <c r="D16" s="49"/>
      <c r="E16" s="20" t="s">
        <v>19</v>
      </c>
      <c r="F16" s="21">
        <f>SUM(F11:F15)</f>
        <v>0</v>
      </c>
    </row>
    <row r="17" spans="1:6" ht="36" customHeight="1" x14ac:dyDescent="0.25">
      <c r="A17" s="43" t="s">
        <v>20</v>
      </c>
      <c r="B17" s="44"/>
      <c r="C17" s="44"/>
      <c r="D17" s="45"/>
      <c r="E17" s="46" t="s">
        <v>154</v>
      </c>
      <c r="F17" s="47"/>
    </row>
    <row r="18" spans="1:6" ht="45" x14ac:dyDescent="0.25">
      <c r="A18" s="4" t="s">
        <v>6</v>
      </c>
      <c r="B18" s="5" t="s">
        <v>7</v>
      </c>
      <c r="C18" s="5" t="s">
        <v>8</v>
      </c>
      <c r="D18" s="6" t="s">
        <v>9</v>
      </c>
      <c r="E18" s="5" t="s">
        <v>10</v>
      </c>
      <c r="F18" s="7" t="s">
        <v>11</v>
      </c>
    </row>
    <row r="19" spans="1:6" ht="30" x14ac:dyDescent="0.25">
      <c r="A19" s="8">
        <v>6</v>
      </c>
      <c r="B19" s="9" t="s">
        <v>21</v>
      </c>
      <c r="C19" s="9" t="s">
        <v>16</v>
      </c>
      <c r="D19" s="10">
        <v>8</v>
      </c>
      <c r="E19" s="14"/>
      <c r="F19" s="12">
        <f t="shared" ref="F19:F82" si="1">D19*E19</f>
        <v>0</v>
      </c>
    </row>
    <row r="20" spans="1:6" ht="30" x14ac:dyDescent="0.25">
      <c r="A20" s="8">
        <v>7</v>
      </c>
      <c r="B20" s="9" t="s">
        <v>22</v>
      </c>
      <c r="C20" s="9" t="s">
        <v>13</v>
      </c>
      <c r="D20" s="10">
        <v>18</v>
      </c>
      <c r="E20" s="14"/>
      <c r="F20" s="12">
        <f t="shared" si="1"/>
        <v>0</v>
      </c>
    </row>
    <row r="21" spans="1:6" x14ac:dyDescent="0.25">
      <c r="A21" s="8">
        <v>8</v>
      </c>
      <c r="B21" s="9" t="s">
        <v>23</v>
      </c>
      <c r="C21" s="9" t="s">
        <v>13</v>
      </c>
      <c r="D21" s="10">
        <v>21</v>
      </c>
      <c r="E21" s="14"/>
      <c r="F21" s="12">
        <f t="shared" si="1"/>
        <v>0</v>
      </c>
    </row>
    <row r="22" spans="1:6" x14ac:dyDescent="0.25">
      <c r="A22" s="8">
        <v>9</v>
      </c>
      <c r="B22" s="9" t="s">
        <v>24</v>
      </c>
      <c r="C22" s="9" t="s">
        <v>13</v>
      </c>
      <c r="D22" s="10">
        <v>29</v>
      </c>
      <c r="E22" s="14"/>
      <c r="F22" s="12">
        <f t="shared" si="1"/>
        <v>0</v>
      </c>
    </row>
    <row r="23" spans="1:6" x14ac:dyDescent="0.25">
      <c r="A23" s="8">
        <v>10</v>
      </c>
      <c r="B23" s="9" t="s">
        <v>25</v>
      </c>
      <c r="C23" s="9" t="s">
        <v>16</v>
      </c>
      <c r="D23" s="10">
        <v>5</v>
      </c>
      <c r="E23" s="14"/>
      <c r="F23" s="12">
        <f t="shared" si="1"/>
        <v>0</v>
      </c>
    </row>
    <row r="24" spans="1:6" ht="30" x14ac:dyDescent="0.25">
      <c r="A24" s="8">
        <v>11</v>
      </c>
      <c r="B24" s="9" t="s">
        <v>26</v>
      </c>
      <c r="C24" s="9" t="s">
        <v>13</v>
      </c>
      <c r="D24" s="10">
        <v>35</v>
      </c>
      <c r="E24" s="14"/>
      <c r="F24" s="12">
        <f t="shared" si="1"/>
        <v>0</v>
      </c>
    </row>
    <row r="25" spans="1:6" x14ac:dyDescent="0.25">
      <c r="A25" s="8">
        <v>12</v>
      </c>
      <c r="B25" s="9" t="s">
        <v>27</v>
      </c>
      <c r="C25" s="9" t="s">
        <v>13</v>
      </c>
      <c r="D25" s="10">
        <v>15</v>
      </c>
      <c r="E25" s="14"/>
      <c r="F25" s="12">
        <f t="shared" si="1"/>
        <v>0</v>
      </c>
    </row>
    <row r="26" spans="1:6" x14ac:dyDescent="0.25">
      <c r="A26" s="8">
        <v>13</v>
      </c>
      <c r="B26" s="9" t="s">
        <v>28</v>
      </c>
      <c r="C26" s="9" t="s">
        <v>13</v>
      </c>
      <c r="D26" s="10">
        <v>3</v>
      </c>
      <c r="E26" s="14"/>
      <c r="F26" s="12">
        <f t="shared" si="1"/>
        <v>0</v>
      </c>
    </row>
    <row r="27" spans="1:6" x14ac:dyDescent="0.25">
      <c r="A27" s="8">
        <v>14</v>
      </c>
      <c r="B27" s="9" t="s">
        <v>29</v>
      </c>
      <c r="C27" s="9" t="s">
        <v>16</v>
      </c>
      <c r="D27" s="10">
        <v>7</v>
      </c>
      <c r="E27" s="14"/>
      <c r="F27" s="12">
        <f t="shared" si="1"/>
        <v>0</v>
      </c>
    </row>
    <row r="28" spans="1:6" ht="30" x14ac:dyDescent="0.25">
      <c r="A28" s="8">
        <v>15</v>
      </c>
      <c r="B28" s="9" t="s">
        <v>30</v>
      </c>
      <c r="C28" s="9" t="s">
        <v>13</v>
      </c>
      <c r="D28" s="10">
        <v>18</v>
      </c>
      <c r="E28" s="14"/>
      <c r="F28" s="12">
        <f t="shared" si="1"/>
        <v>0</v>
      </c>
    </row>
    <row r="29" spans="1:6" x14ac:dyDescent="0.25">
      <c r="A29" s="8">
        <v>16</v>
      </c>
      <c r="B29" s="9" t="s">
        <v>31</v>
      </c>
      <c r="C29" s="9" t="s">
        <v>13</v>
      </c>
      <c r="D29" s="10">
        <v>3</v>
      </c>
      <c r="E29" s="14"/>
      <c r="F29" s="12">
        <f t="shared" si="1"/>
        <v>0</v>
      </c>
    </row>
    <row r="30" spans="1:6" x14ac:dyDescent="0.25">
      <c r="A30" s="8">
        <v>17</v>
      </c>
      <c r="B30" s="9" t="s">
        <v>32</v>
      </c>
      <c r="C30" s="9" t="s">
        <v>13</v>
      </c>
      <c r="D30" s="10">
        <v>3</v>
      </c>
      <c r="E30" s="14"/>
      <c r="F30" s="12">
        <f t="shared" si="1"/>
        <v>0</v>
      </c>
    </row>
    <row r="31" spans="1:6" ht="45" x14ac:dyDescent="0.25">
      <c r="A31" s="8">
        <v>18</v>
      </c>
      <c r="B31" s="9" t="s">
        <v>33</v>
      </c>
      <c r="C31" s="9" t="s">
        <v>16</v>
      </c>
      <c r="D31" s="10">
        <v>3</v>
      </c>
      <c r="E31" s="14"/>
      <c r="F31" s="12">
        <f t="shared" si="1"/>
        <v>0</v>
      </c>
    </row>
    <row r="32" spans="1:6" x14ac:dyDescent="0.25">
      <c r="A32" s="8">
        <v>19</v>
      </c>
      <c r="B32" s="9" t="s">
        <v>34</v>
      </c>
      <c r="C32" s="9" t="s">
        <v>16</v>
      </c>
      <c r="D32" s="10">
        <v>3</v>
      </c>
      <c r="E32" s="14"/>
      <c r="F32" s="12">
        <f t="shared" si="1"/>
        <v>0</v>
      </c>
    </row>
    <row r="33" spans="1:6" x14ac:dyDescent="0.25">
      <c r="A33" s="8">
        <v>20</v>
      </c>
      <c r="B33" s="9" t="s">
        <v>35</v>
      </c>
      <c r="C33" s="9" t="s">
        <v>16</v>
      </c>
      <c r="D33" s="10">
        <v>5</v>
      </c>
      <c r="E33" s="14"/>
      <c r="F33" s="12">
        <f t="shared" si="1"/>
        <v>0</v>
      </c>
    </row>
    <row r="34" spans="1:6" x14ac:dyDescent="0.25">
      <c r="A34" s="8">
        <v>21</v>
      </c>
      <c r="B34" s="9" t="s">
        <v>36</v>
      </c>
      <c r="C34" s="9" t="s">
        <v>13</v>
      </c>
      <c r="D34" s="10">
        <v>3</v>
      </c>
      <c r="E34" s="13"/>
      <c r="F34" s="12">
        <f t="shared" si="1"/>
        <v>0</v>
      </c>
    </row>
    <row r="35" spans="1:6" x14ac:dyDescent="0.25">
      <c r="A35" s="8">
        <v>22</v>
      </c>
      <c r="B35" s="9" t="s">
        <v>37</v>
      </c>
      <c r="C35" s="9" t="s">
        <v>13</v>
      </c>
      <c r="D35" s="10">
        <v>8</v>
      </c>
      <c r="E35" s="14"/>
      <c r="F35" s="12">
        <f t="shared" si="1"/>
        <v>0</v>
      </c>
    </row>
    <row r="36" spans="1:6" x14ac:dyDescent="0.25">
      <c r="A36" s="8">
        <v>23</v>
      </c>
      <c r="B36" s="9" t="s">
        <v>38</v>
      </c>
      <c r="C36" s="9" t="s">
        <v>13</v>
      </c>
      <c r="D36" s="10">
        <v>12</v>
      </c>
      <c r="E36" s="14"/>
      <c r="F36" s="12">
        <f t="shared" si="1"/>
        <v>0</v>
      </c>
    </row>
    <row r="37" spans="1:6" ht="60" x14ac:dyDescent="0.25">
      <c r="A37" s="8">
        <v>24</v>
      </c>
      <c r="B37" s="9" t="s">
        <v>39</v>
      </c>
      <c r="C37" s="9" t="s">
        <v>13</v>
      </c>
      <c r="D37" s="10">
        <v>16</v>
      </c>
      <c r="E37" s="14"/>
      <c r="F37" s="12">
        <f t="shared" si="1"/>
        <v>0</v>
      </c>
    </row>
    <row r="38" spans="1:6" x14ac:dyDescent="0.25">
      <c r="A38" s="8">
        <v>25</v>
      </c>
      <c r="B38" s="9" t="s">
        <v>40</v>
      </c>
      <c r="C38" s="9" t="s">
        <v>13</v>
      </c>
      <c r="D38" s="10">
        <v>14</v>
      </c>
      <c r="E38" s="14"/>
      <c r="F38" s="12">
        <f t="shared" si="1"/>
        <v>0</v>
      </c>
    </row>
    <row r="39" spans="1:6" ht="75" x14ac:dyDescent="0.25">
      <c r="A39" s="8">
        <v>26</v>
      </c>
      <c r="B39" s="9" t="s">
        <v>41</v>
      </c>
      <c r="C39" s="9" t="s">
        <v>16</v>
      </c>
      <c r="D39" s="10">
        <v>35</v>
      </c>
      <c r="E39" s="14"/>
      <c r="F39" s="12">
        <f t="shared" si="1"/>
        <v>0</v>
      </c>
    </row>
    <row r="40" spans="1:6" x14ac:dyDescent="0.25">
      <c r="A40" s="8">
        <v>27</v>
      </c>
      <c r="B40" s="9" t="s">
        <v>42</v>
      </c>
      <c r="C40" s="9" t="s">
        <v>13</v>
      </c>
      <c r="D40" s="10">
        <v>3</v>
      </c>
      <c r="E40" s="14"/>
      <c r="F40" s="12">
        <f t="shared" si="1"/>
        <v>0</v>
      </c>
    </row>
    <row r="41" spans="1:6" x14ac:dyDescent="0.25">
      <c r="A41" s="8">
        <v>28</v>
      </c>
      <c r="B41" s="9" t="s">
        <v>43</v>
      </c>
      <c r="C41" s="9" t="s">
        <v>13</v>
      </c>
      <c r="D41" s="10">
        <v>3</v>
      </c>
      <c r="E41" s="14"/>
      <c r="F41" s="12">
        <f t="shared" si="1"/>
        <v>0</v>
      </c>
    </row>
    <row r="42" spans="1:6" x14ac:dyDescent="0.25">
      <c r="A42" s="8">
        <v>29</v>
      </c>
      <c r="B42" s="9" t="s">
        <v>44</v>
      </c>
      <c r="C42" s="9" t="s">
        <v>16</v>
      </c>
      <c r="D42" s="10">
        <v>1</v>
      </c>
      <c r="E42" s="14"/>
      <c r="F42" s="12">
        <f t="shared" si="1"/>
        <v>0</v>
      </c>
    </row>
    <row r="43" spans="1:6" x14ac:dyDescent="0.25">
      <c r="A43" s="8">
        <v>30</v>
      </c>
      <c r="B43" s="9" t="s">
        <v>45</v>
      </c>
      <c r="C43" s="9" t="s">
        <v>16</v>
      </c>
      <c r="D43" s="10">
        <v>5</v>
      </c>
      <c r="E43" s="14"/>
      <c r="F43" s="12">
        <f t="shared" si="1"/>
        <v>0</v>
      </c>
    </row>
    <row r="44" spans="1:6" ht="30" x14ac:dyDescent="0.25">
      <c r="A44" s="8">
        <v>31</v>
      </c>
      <c r="B44" s="9" t="s">
        <v>46</v>
      </c>
      <c r="C44" s="9" t="s">
        <v>13</v>
      </c>
      <c r="D44" s="10">
        <v>4</v>
      </c>
      <c r="E44" s="14"/>
      <c r="F44" s="12">
        <f t="shared" si="1"/>
        <v>0</v>
      </c>
    </row>
    <row r="45" spans="1:6" s="27" customFormat="1" x14ac:dyDescent="0.25">
      <c r="A45" s="8">
        <v>32</v>
      </c>
      <c r="B45" s="23" t="s">
        <v>47</v>
      </c>
      <c r="C45" s="23" t="s">
        <v>13</v>
      </c>
      <c r="D45" s="10">
        <v>3</v>
      </c>
      <c r="E45" s="25"/>
      <c r="F45" s="26">
        <f t="shared" si="1"/>
        <v>0</v>
      </c>
    </row>
    <row r="46" spans="1:6" ht="30" x14ac:dyDescent="0.25">
      <c r="A46" s="8">
        <v>33</v>
      </c>
      <c r="B46" s="9" t="s">
        <v>48</v>
      </c>
      <c r="C46" s="9" t="s">
        <v>13</v>
      </c>
      <c r="D46" s="10">
        <v>3</v>
      </c>
      <c r="E46" s="14"/>
      <c r="F46" s="12">
        <f t="shared" si="1"/>
        <v>0</v>
      </c>
    </row>
    <row r="47" spans="1:6" x14ac:dyDescent="0.25">
      <c r="A47" s="8">
        <v>34</v>
      </c>
      <c r="B47" s="9" t="s">
        <v>49</v>
      </c>
      <c r="C47" s="9" t="s">
        <v>16</v>
      </c>
      <c r="D47" s="10">
        <v>3</v>
      </c>
      <c r="E47" s="14"/>
      <c r="F47" s="12">
        <f t="shared" si="1"/>
        <v>0</v>
      </c>
    </row>
    <row r="48" spans="1:6" x14ac:dyDescent="0.25">
      <c r="A48" s="8">
        <v>35</v>
      </c>
      <c r="B48" s="9" t="s">
        <v>50</v>
      </c>
      <c r="C48" s="9" t="s">
        <v>13</v>
      </c>
      <c r="D48" s="10">
        <v>5</v>
      </c>
      <c r="E48" s="14"/>
      <c r="F48" s="12">
        <f t="shared" si="1"/>
        <v>0</v>
      </c>
    </row>
    <row r="49" spans="1:6" ht="45" x14ac:dyDescent="0.25">
      <c r="A49" s="8">
        <v>36</v>
      </c>
      <c r="B49" s="9" t="s">
        <v>51</v>
      </c>
      <c r="C49" s="9" t="s">
        <v>16</v>
      </c>
      <c r="D49" s="10">
        <v>2</v>
      </c>
      <c r="E49" s="14"/>
      <c r="F49" s="12">
        <f t="shared" si="1"/>
        <v>0</v>
      </c>
    </row>
    <row r="50" spans="1:6" x14ac:dyDescent="0.25">
      <c r="A50" s="8">
        <v>37</v>
      </c>
      <c r="B50" s="9" t="s">
        <v>52</v>
      </c>
      <c r="C50" s="9" t="s">
        <v>16</v>
      </c>
      <c r="D50" s="10">
        <v>1</v>
      </c>
      <c r="E50" s="14"/>
      <c r="F50" s="12">
        <f t="shared" si="1"/>
        <v>0</v>
      </c>
    </row>
    <row r="51" spans="1:6" x14ac:dyDescent="0.25">
      <c r="A51" s="8">
        <v>38</v>
      </c>
      <c r="B51" s="9" t="s">
        <v>53</v>
      </c>
      <c r="C51" s="9" t="s">
        <v>16</v>
      </c>
      <c r="D51" s="10">
        <v>2</v>
      </c>
      <c r="E51" s="14"/>
      <c r="F51" s="12">
        <f t="shared" si="1"/>
        <v>0</v>
      </c>
    </row>
    <row r="52" spans="1:6" x14ac:dyDescent="0.25">
      <c r="A52" s="8">
        <v>39</v>
      </c>
      <c r="B52" s="9" t="s">
        <v>54</v>
      </c>
      <c r="C52" s="9" t="s">
        <v>16</v>
      </c>
      <c r="D52" s="10">
        <v>2</v>
      </c>
      <c r="E52" s="14"/>
      <c r="F52" s="12">
        <f t="shared" si="1"/>
        <v>0</v>
      </c>
    </row>
    <row r="53" spans="1:6" x14ac:dyDescent="0.25">
      <c r="A53" s="8">
        <v>40</v>
      </c>
      <c r="B53" s="9" t="s">
        <v>55</v>
      </c>
      <c r="C53" s="9" t="s">
        <v>16</v>
      </c>
      <c r="D53" s="10">
        <v>2</v>
      </c>
      <c r="E53" s="14"/>
      <c r="F53" s="12">
        <f t="shared" si="1"/>
        <v>0</v>
      </c>
    </row>
    <row r="54" spans="1:6" x14ac:dyDescent="0.25">
      <c r="A54" s="8">
        <v>41</v>
      </c>
      <c r="B54" s="9" t="s">
        <v>56</v>
      </c>
      <c r="C54" s="9" t="s">
        <v>16</v>
      </c>
      <c r="D54" s="10">
        <v>3</v>
      </c>
      <c r="E54" s="14"/>
      <c r="F54" s="12">
        <f t="shared" si="1"/>
        <v>0</v>
      </c>
    </row>
    <row r="55" spans="1:6" s="27" customFormat="1" x14ac:dyDescent="0.25">
      <c r="A55" s="8">
        <v>42</v>
      </c>
      <c r="B55" s="23" t="s">
        <v>57</v>
      </c>
      <c r="C55" s="23" t="s">
        <v>13</v>
      </c>
      <c r="D55" s="10">
        <v>3</v>
      </c>
      <c r="E55" s="25"/>
      <c r="F55" s="26">
        <f t="shared" si="1"/>
        <v>0</v>
      </c>
    </row>
    <row r="56" spans="1:6" ht="30" x14ac:dyDescent="0.25">
      <c r="A56" s="8">
        <v>43</v>
      </c>
      <c r="B56" s="9" t="s">
        <v>58</v>
      </c>
      <c r="C56" s="9" t="s">
        <v>13</v>
      </c>
      <c r="D56" s="10">
        <v>5</v>
      </c>
      <c r="E56" s="13"/>
      <c r="F56" s="12">
        <f t="shared" si="1"/>
        <v>0</v>
      </c>
    </row>
    <row r="57" spans="1:6" ht="48" customHeight="1" x14ac:dyDescent="0.25">
      <c r="A57" s="8">
        <v>44</v>
      </c>
      <c r="B57" s="9" t="s">
        <v>59</v>
      </c>
      <c r="C57" s="9" t="s">
        <v>13</v>
      </c>
      <c r="D57" s="10">
        <v>40</v>
      </c>
      <c r="E57" s="14"/>
      <c r="F57" s="12">
        <f t="shared" si="1"/>
        <v>0</v>
      </c>
    </row>
    <row r="58" spans="1:6" ht="30" x14ac:dyDescent="0.25">
      <c r="A58" s="8">
        <v>45</v>
      </c>
      <c r="B58" s="9" t="s">
        <v>60</v>
      </c>
      <c r="C58" s="9" t="s">
        <v>16</v>
      </c>
      <c r="D58" s="10">
        <v>68</v>
      </c>
      <c r="E58" s="14"/>
      <c r="F58" s="12">
        <f t="shared" si="1"/>
        <v>0</v>
      </c>
    </row>
    <row r="59" spans="1:6" ht="75" x14ac:dyDescent="0.25">
      <c r="A59" s="8">
        <v>46</v>
      </c>
      <c r="B59" s="9" t="s">
        <v>61</v>
      </c>
      <c r="C59" s="9" t="s">
        <v>16</v>
      </c>
      <c r="D59" s="10">
        <v>18</v>
      </c>
      <c r="E59" s="14"/>
      <c r="F59" s="12">
        <f t="shared" si="1"/>
        <v>0</v>
      </c>
    </row>
    <row r="60" spans="1:6" x14ac:dyDescent="0.25">
      <c r="A60" s="8">
        <v>47</v>
      </c>
      <c r="B60" s="9" t="s">
        <v>62</v>
      </c>
      <c r="C60" s="9" t="s">
        <v>13</v>
      </c>
      <c r="D60" s="10">
        <v>1</v>
      </c>
      <c r="E60" s="14"/>
      <c r="F60" s="12">
        <f t="shared" si="1"/>
        <v>0</v>
      </c>
    </row>
    <row r="61" spans="1:6" x14ac:dyDescent="0.25">
      <c r="A61" s="8">
        <v>48</v>
      </c>
      <c r="B61" s="9" t="s">
        <v>63</v>
      </c>
      <c r="C61" s="9" t="s">
        <v>13</v>
      </c>
      <c r="D61" s="10">
        <v>1</v>
      </c>
      <c r="E61" s="14"/>
      <c r="F61" s="12">
        <f t="shared" si="1"/>
        <v>0</v>
      </c>
    </row>
    <row r="62" spans="1:6" x14ac:dyDescent="0.25">
      <c r="A62" s="8">
        <v>49</v>
      </c>
      <c r="B62" s="9" t="s">
        <v>64</v>
      </c>
      <c r="C62" s="9" t="s">
        <v>13</v>
      </c>
      <c r="D62" s="10">
        <v>1</v>
      </c>
      <c r="E62" s="14"/>
      <c r="F62" s="12">
        <f t="shared" si="1"/>
        <v>0</v>
      </c>
    </row>
    <row r="63" spans="1:6" x14ac:dyDescent="0.25">
      <c r="A63" s="8">
        <v>50</v>
      </c>
      <c r="B63" s="9" t="s">
        <v>65</v>
      </c>
      <c r="C63" s="9" t="s">
        <v>16</v>
      </c>
      <c r="D63" s="10">
        <v>3</v>
      </c>
      <c r="E63" s="14"/>
      <c r="F63" s="12">
        <f t="shared" si="1"/>
        <v>0</v>
      </c>
    </row>
    <row r="64" spans="1:6" x14ac:dyDescent="0.25">
      <c r="A64" s="8">
        <v>51</v>
      </c>
      <c r="B64" s="9" t="s">
        <v>66</v>
      </c>
      <c r="C64" s="9" t="s">
        <v>13</v>
      </c>
      <c r="D64" s="10">
        <v>1</v>
      </c>
      <c r="E64" s="14"/>
      <c r="F64" s="12">
        <f t="shared" si="1"/>
        <v>0</v>
      </c>
    </row>
    <row r="65" spans="1:6" ht="60" x14ac:dyDescent="0.25">
      <c r="A65" s="8">
        <v>52</v>
      </c>
      <c r="B65" s="9" t="s">
        <v>67</v>
      </c>
      <c r="C65" s="9" t="s">
        <v>13</v>
      </c>
      <c r="D65" s="10">
        <v>13</v>
      </c>
      <c r="E65" s="14"/>
      <c r="F65" s="12">
        <f t="shared" si="1"/>
        <v>0</v>
      </c>
    </row>
    <row r="66" spans="1:6" x14ac:dyDescent="0.25">
      <c r="A66" s="8">
        <v>53</v>
      </c>
      <c r="B66" s="9" t="s">
        <v>68</v>
      </c>
      <c r="C66" s="9" t="s">
        <v>13</v>
      </c>
      <c r="D66" s="10">
        <v>1</v>
      </c>
      <c r="E66" s="13"/>
      <c r="F66" s="12">
        <f t="shared" si="1"/>
        <v>0</v>
      </c>
    </row>
    <row r="67" spans="1:6" x14ac:dyDescent="0.25">
      <c r="A67" s="8">
        <v>54</v>
      </c>
      <c r="B67" s="9" t="s">
        <v>69</v>
      </c>
      <c r="C67" s="9" t="s">
        <v>16</v>
      </c>
      <c r="D67" s="10">
        <v>1</v>
      </c>
      <c r="E67" s="14"/>
      <c r="F67" s="12">
        <f t="shared" si="1"/>
        <v>0</v>
      </c>
    </row>
    <row r="68" spans="1:6" s="27" customFormat="1" ht="30" x14ac:dyDescent="0.25">
      <c r="A68" s="8">
        <v>55</v>
      </c>
      <c r="B68" s="23" t="s">
        <v>70</v>
      </c>
      <c r="C68" s="23" t="s">
        <v>71</v>
      </c>
      <c r="D68" s="10">
        <v>2</v>
      </c>
      <c r="E68" s="25"/>
      <c r="F68" s="26">
        <f t="shared" si="1"/>
        <v>0</v>
      </c>
    </row>
    <row r="69" spans="1:6" s="27" customFormat="1" x14ac:dyDescent="0.25">
      <c r="A69" s="8">
        <v>56</v>
      </c>
      <c r="B69" s="23" t="s">
        <v>72</v>
      </c>
      <c r="C69" s="23" t="s">
        <v>16</v>
      </c>
      <c r="D69" s="10">
        <v>3</v>
      </c>
      <c r="E69" s="25"/>
      <c r="F69" s="26">
        <f t="shared" si="1"/>
        <v>0</v>
      </c>
    </row>
    <row r="70" spans="1:6" s="27" customFormat="1" ht="30" x14ac:dyDescent="0.25">
      <c r="A70" s="8">
        <v>57</v>
      </c>
      <c r="B70" s="23" t="s">
        <v>73</v>
      </c>
      <c r="C70" s="23" t="s">
        <v>13</v>
      </c>
      <c r="D70" s="10">
        <v>3</v>
      </c>
      <c r="E70" s="25"/>
      <c r="F70" s="26">
        <f t="shared" si="1"/>
        <v>0</v>
      </c>
    </row>
    <row r="71" spans="1:6" x14ac:dyDescent="0.25">
      <c r="A71" s="8">
        <v>58</v>
      </c>
      <c r="B71" s="9" t="s">
        <v>74</v>
      </c>
      <c r="C71" s="9" t="s">
        <v>16</v>
      </c>
      <c r="D71" s="10">
        <v>5</v>
      </c>
      <c r="E71" s="14"/>
      <c r="F71" s="12">
        <f t="shared" si="1"/>
        <v>0</v>
      </c>
    </row>
    <row r="72" spans="1:6" ht="30" x14ac:dyDescent="0.25">
      <c r="A72" s="8">
        <v>59</v>
      </c>
      <c r="B72" s="9" t="s">
        <v>75</v>
      </c>
      <c r="C72" s="9" t="s">
        <v>16</v>
      </c>
      <c r="D72" s="10">
        <v>28</v>
      </c>
      <c r="E72" s="14"/>
      <c r="F72" s="12">
        <f t="shared" si="1"/>
        <v>0</v>
      </c>
    </row>
    <row r="73" spans="1:6" ht="30" x14ac:dyDescent="0.25">
      <c r="A73" s="8">
        <v>60</v>
      </c>
      <c r="B73" s="9" t="s">
        <v>76</v>
      </c>
      <c r="C73" s="9" t="s">
        <v>13</v>
      </c>
      <c r="D73" s="10">
        <v>3</v>
      </c>
      <c r="E73" s="14"/>
      <c r="F73" s="12">
        <f t="shared" si="1"/>
        <v>0</v>
      </c>
    </row>
    <row r="74" spans="1:6" ht="75" x14ac:dyDescent="0.25">
      <c r="A74" s="8">
        <v>61</v>
      </c>
      <c r="B74" s="9" t="s">
        <v>77</v>
      </c>
      <c r="C74" s="9" t="s">
        <v>16</v>
      </c>
      <c r="D74" s="10">
        <v>8</v>
      </c>
      <c r="E74" s="14"/>
      <c r="F74" s="12">
        <f t="shared" si="1"/>
        <v>0</v>
      </c>
    </row>
    <row r="75" spans="1:6" ht="30" x14ac:dyDescent="0.25">
      <c r="A75" s="8">
        <v>62</v>
      </c>
      <c r="B75" s="9" t="s">
        <v>78</v>
      </c>
      <c r="C75" s="9" t="s">
        <v>79</v>
      </c>
      <c r="D75" s="10">
        <v>3</v>
      </c>
      <c r="E75" s="14"/>
      <c r="F75" s="12">
        <f t="shared" si="1"/>
        <v>0</v>
      </c>
    </row>
    <row r="76" spans="1:6" s="27" customFormat="1" x14ac:dyDescent="0.25">
      <c r="A76" s="8">
        <v>63</v>
      </c>
      <c r="B76" s="23" t="s">
        <v>80</v>
      </c>
      <c r="C76" s="23" t="s">
        <v>13</v>
      </c>
      <c r="D76" s="10">
        <v>1</v>
      </c>
      <c r="E76" s="25"/>
      <c r="F76" s="26">
        <f t="shared" si="1"/>
        <v>0</v>
      </c>
    </row>
    <row r="77" spans="1:6" s="27" customFormat="1" x14ac:dyDescent="0.25">
      <c r="A77" s="8">
        <v>64</v>
      </c>
      <c r="B77" s="23" t="s">
        <v>81</v>
      </c>
      <c r="C77" s="23" t="s">
        <v>16</v>
      </c>
      <c r="D77" s="10">
        <v>1</v>
      </c>
      <c r="E77" s="25"/>
      <c r="F77" s="26">
        <f t="shared" si="1"/>
        <v>0</v>
      </c>
    </row>
    <row r="78" spans="1:6" ht="30" x14ac:dyDescent="0.25">
      <c r="A78" s="8">
        <v>65</v>
      </c>
      <c r="B78" s="9" t="s">
        <v>82</v>
      </c>
      <c r="C78" s="9" t="s">
        <v>13</v>
      </c>
      <c r="D78" s="10">
        <v>1</v>
      </c>
      <c r="E78" s="14"/>
      <c r="F78" s="12">
        <f t="shared" si="1"/>
        <v>0</v>
      </c>
    </row>
    <row r="79" spans="1:6" s="27" customFormat="1" x14ac:dyDescent="0.25">
      <c r="A79" s="8">
        <v>66</v>
      </c>
      <c r="B79" s="23" t="s">
        <v>83</v>
      </c>
      <c r="C79" s="23" t="s">
        <v>84</v>
      </c>
      <c r="D79" s="10">
        <v>5</v>
      </c>
      <c r="E79" s="25"/>
      <c r="F79" s="26">
        <f t="shared" si="1"/>
        <v>0</v>
      </c>
    </row>
    <row r="80" spans="1:6" x14ac:dyDescent="0.25">
      <c r="A80" s="8">
        <v>67</v>
      </c>
      <c r="B80" s="9" t="s">
        <v>85</v>
      </c>
      <c r="C80" s="9" t="s">
        <v>86</v>
      </c>
      <c r="D80" s="10">
        <v>8</v>
      </c>
      <c r="E80" s="11"/>
      <c r="F80" s="12">
        <f t="shared" si="1"/>
        <v>0</v>
      </c>
    </row>
    <row r="81" spans="1:6" ht="30" x14ac:dyDescent="0.25">
      <c r="A81" s="8">
        <v>68</v>
      </c>
      <c r="B81" s="9" t="s">
        <v>87</v>
      </c>
      <c r="C81" s="9" t="s">
        <v>16</v>
      </c>
      <c r="D81" s="10">
        <v>8</v>
      </c>
      <c r="E81" s="14"/>
      <c r="F81" s="12">
        <f t="shared" si="1"/>
        <v>0</v>
      </c>
    </row>
    <row r="82" spans="1:6" x14ac:dyDescent="0.25">
      <c r="A82" s="8">
        <v>69</v>
      </c>
      <c r="B82" s="9" t="s">
        <v>88</v>
      </c>
      <c r="C82" s="9" t="s">
        <v>16</v>
      </c>
      <c r="D82" s="10">
        <v>19</v>
      </c>
      <c r="E82" s="14"/>
      <c r="F82" s="12">
        <f t="shared" si="1"/>
        <v>0</v>
      </c>
    </row>
    <row r="83" spans="1:6" s="27" customFormat="1" x14ac:dyDescent="0.25">
      <c r="A83" s="8">
        <v>70</v>
      </c>
      <c r="B83" s="23" t="s">
        <v>89</v>
      </c>
      <c r="C83" s="23" t="s">
        <v>90</v>
      </c>
      <c r="D83" s="10">
        <v>15</v>
      </c>
      <c r="E83" s="25"/>
      <c r="F83" s="26">
        <f t="shared" ref="F83:F95" si="2">D83*E83</f>
        <v>0</v>
      </c>
    </row>
    <row r="84" spans="1:6" x14ac:dyDescent="0.25">
      <c r="A84" s="8">
        <v>71</v>
      </c>
      <c r="B84" s="9" t="s">
        <v>91</v>
      </c>
      <c r="C84" s="9" t="s">
        <v>16</v>
      </c>
      <c r="D84" s="10">
        <v>22</v>
      </c>
      <c r="E84" s="14"/>
      <c r="F84" s="12">
        <f t="shared" si="2"/>
        <v>0</v>
      </c>
    </row>
    <row r="85" spans="1:6" x14ac:dyDescent="0.25">
      <c r="A85" s="8">
        <v>72</v>
      </c>
      <c r="B85" s="9" t="s">
        <v>92</v>
      </c>
      <c r="C85" s="9" t="s">
        <v>86</v>
      </c>
      <c r="D85" s="10">
        <v>40</v>
      </c>
      <c r="E85" s="11"/>
      <c r="F85" s="12">
        <f t="shared" si="2"/>
        <v>0</v>
      </c>
    </row>
    <row r="86" spans="1:6" x14ac:dyDescent="0.25">
      <c r="A86" s="8">
        <v>73</v>
      </c>
      <c r="B86" s="9" t="s">
        <v>93</v>
      </c>
      <c r="C86" s="9" t="s">
        <v>16</v>
      </c>
      <c r="D86" s="10">
        <v>5</v>
      </c>
      <c r="E86" s="11"/>
      <c r="F86" s="12">
        <f t="shared" si="2"/>
        <v>0</v>
      </c>
    </row>
    <row r="87" spans="1:6" x14ac:dyDescent="0.25">
      <c r="A87" s="8">
        <v>74</v>
      </c>
      <c r="B87" s="9" t="s">
        <v>94</v>
      </c>
      <c r="C87" s="9" t="s">
        <v>79</v>
      </c>
      <c r="D87" s="10">
        <v>3</v>
      </c>
      <c r="E87" s="14"/>
      <c r="F87" s="12">
        <f t="shared" si="2"/>
        <v>0</v>
      </c>
    </row>
    <row r="88" spans="1:6" s="27" customFormat="1" x14ac:dyDescent="0.25">
      <c r="A88" s="8">
        <v>75</v>
      </c>
      <c r="B88" s="23" t="s">
        <v>95</v>
      </c>
      <c r="C88" s="23" t="s">
        <v>13</v>
      </c>
      <c r="D88" s="10">
        <v>8</v>
      </c>
      <c r="E88" s="25"/>
      <c r="F88" s="26">
        <f t="shared" si="2"/>
        <v>0</v>
      </c>
    </row>
    <row r="89" spans="1:6" x14ac:dyDescent="0.25">
      <c r="A89" s="8">
        <v>76</v>
      </c>
      <c r="B89" s="9" t="s">
        <v>96</v>
      </c>
      <c r="C89" s="9" t="s">
        <v>97</v>
      </c>
      <c r="D89" s="10">
        <v>2</v>
      </c>
      <c r="E89" s="14"/>
      <c r="F89" s="12">
        <f t="shared" si="2"/>
        <v>0</v>
      </c>
    </row>
    <row r="90" spans="1:6" x14ac:dyDescent="0.25">
      <c r="A90" s="8">
        <v>77</v>
      </c>
      <c r="B90" s="9" t="s">
        <v>98</v>
      </c>
      <c r="C90" s="9" t="s">
        <v>16</v>
      </c>
      <c r="D90" s="10">
        <v>2</v>
      </c>
      <c r="E90" s="14"/>
      <c r="F90" s="12">
        <f t="shared" si="2"/>
        <v>0</v>
      </c>
    </row>
    <row r="91" spans="1:6" x14ac:dyDescent="0.25">
      <c r="A91" s="8">
        <v>78</v>
      </c>
      <c r="B91" s="9" t="s">
        <v>99</v>
      </c>
      <c r="C91" s="9" t="s">
        <v>16</v>
      </c>
      <c r="D91" s="10">
        <v>1</v>
      </c>
      <c r="E91" s="13"/>
      <c r="F91" s="12">
        <f t="shared" si="2"/>
        <v>0</v>
      </c>
    </row>
    <row r="92" spans="1:6" s="27" customFormat="1" x14ac:dyDescent="0.25">
      <c r="A92" s="8">
        <v>79</v>
      </c>
      <c r="B92" s="23" t="s">
        <v>100</v>
      </c>
      <c r="C92" s="23" t="s">
        <v>13</v>
      </c>
      <c r="D92" s="10">
        <v>5</v>
      </c>
      <c r="E92" s="25"/>
      <c r="F92" s="26">
        <f t="shared" si="2"/>
        <v>0</v>
      </c>
    </row>
    <row r="93" spans="1:6" x14ac:dyDescent="0.25">
      <c r="A93" s="8">
        <v>80</v>
      </c>
      <c r="B93" s="9" t="s">
        <v>101</v>
      </c>
      <c r="C93" s="9" t="s">
        <v>13</v>
      </c>
      <c r="D93" s="10">
        <v>3</v>
      </c>
      <c r="E93" s="14"/>
      <c r="F93" s="12">
        <f t="shared" si="2"/>
        <v>0</v>
      </c>
    </row>
    <row r="94" spans="1:6" s="27" customFormat="1" ht="30" x14ac:dyDescent="0.25">
      <c r="A94" s="8">
        <v>81</v>
      </c>
      <c r="B94" s="23" t="s">
        <v>102</v>
      </c>
      <c r="C94" s="23" t="s">
        <v>16</v>
      </c>
      <c r="D94" s="10">
        <v>5</v>
      </c>
      <c r="E94" s="25"/>
      <c r="F94" s="26">
        <f t="shared" si="2"/>
        <v>0</v>
      </c>
    </row>
    <row r="95" spans="1:6" ht="30" x14ac:dyDescent="0.25">
      <c r="A95" s="8">
        <v>82</v>
      </c>
      <c r="B95" s="9" t="s">
        <v>103</v>
      </c>
      <c r="C95" s="9" t="s">
        <v>13</v>
      </c>
      <c r="D95" s="10">
        <v>265</v>
      </c>
      <c r="E95" s="14"/>
      <c r="F95" s="12">
        <f t="shared" si="2"/>
        <v>0</v>
      </c>
    </row>
    <row r="96" spans="1:6" s="22" customFormat="1" ht="30" customHeight="1" x14ac:dyDescent="0.25">
      <c r="A96" s="48" t="s">
        <v>19</v>
      </c>
      <c r="B96" s="49"/>
      <c r="C96" s="49"/>
      <c r="D96" s="49"/>
      <c r="E96" s="20" t="s">
        <v>19</v>
      </c>
      <c r="F96" s="21">
        <f>SUM(F19:F95)</f>
        <v>0</v>
      </c>
    </row>
    <row r="97" spans="1:6" ht="30.75" customHeight="1" x14ac:dyDescent="0.25">
      <c r="A97" s="43" t="s">
        <v>104</v>
      </c>
      <c r="B97" s="44"/>
      <c r="C97" s="44"/>
      <c r="D97" s="45"/>
      <c r="E97" s="46" t="s">
        <v>154</v>
      </c>
      <c r="F97" s="47"/>
    </row>
    <row r="98" spans="1:6" ht="45" x14ac:dyDescent="0.25">
      <c r="A98" s="4" t="s">
        <v>6</v>
      </c>
      <c r="B98" s="5" t="s">
        <v>7</v>
      </c>
      <c r="C98" s="5" t="s">
        <v>8</v>
      </c>
      <c r="D98" s="6" t="s">
        <v>9</v>
      </c>
      <c r="E98" s="5" t="s">
        <v>10</v>
      </c>
      <c r="F98" s="7" t="s">
        <v>11</v>
      </c>
    </row>
    <row r="99" spans="1:6" s="27" customFormat="1" ht="45" x14ac:dyDescent="0.25">
      <c r="A99" s="28">
        <v>83</v>
      </c>
      <c r="B99" s="23" t="s">
        <v>105</v>
      </c>
      <c r="C99" s="23" t="s">
        <v>16</v>
      </c>
      <c r="D99" s="10">
        <v>15</v>
      </c>
      <c r="E99" s="24"/>
      <c r="F99" s="26">
        <f t="shared" ref="F99:F102" si="3">D99*E99</f>
        <v>0</v>
      </c>
    </row>
    <row r="100" spans="1:6" s="27" customFormat="1" ht="90" x14ac:dyDescent="0.25">
      <c r="A100" s="28">
        <v>84</v>
      </c>
      <c r="B100" s="23" t="s">
        <v>106</v>
      </c>
      <c r="C100" s="23" t="s">
        <v>13</v>
      </c>
      <c r="D100" s="10">
        <v>20</v>
      </c>
      <c r="E100" s="24"/>
      <c r="F100" s="26">
        <f t="shared" si="3"/>
        <v>0</v>
      </c>
    </row>
    <row r="101" spans="1:6" s="27" customFormat="1" ht="60" x14ac:dyDescent="0.25">
      <c r="A101" s="28">
        <v>85</v>
      </c>
      <c r="B101" s="23" t="s">
        <v>107</v>
      </c>
      <c r="C101" s="23" t="s">
        <v>13</v>
      </c>
      <c r="D101" s="10">
        <v>50</v>
      </c>
      <c r="E101" s="24"/>
      <c r="F101" s="26">
        <f t="shared" si="3"/>
        <v>0</v>
      </c>
    </row>
    <row r="102" spans="1:6" s="27" customFormat="1" ht="90" x14ac:dyDescent="0.25">
      <c r="A102" s="28">
        <v>86</v>
      </c>
      <c r="B102" s="23" t="s">
        <v>108</v>
      </c>
      <c r="C102" s="23" t="s">
        <v>13</v>
      </c>
      <c r="D102" s="10">
        <v>5</v>
      </c>
      <c r="E102" s="24"/>
      <c r="F102" s="26">
        <f t="shared" si="3"/>
        <v>0</v>
      </c>
    </row>
    <row r="103" spans="1:6" s="22" customFormat="1" ht="30" customHeight="1" x14ac:dyDescent="0.25">
      <c r="A103" s="48" t="s">
        <v>19</v>
      </c>
      <c r="B103" s="49"/>
      <c r="C103" s="49"/>
      <c r="D103" s="49"/>
      <c r="E103" s="20" t="s">
        <v>19</v>
      </c>
      <c r="F103" s="21">
        <f>SUM(F99:F102)</f>
        <v>0</v>
      </c>
    </row>
    <row r="104" spans="1:6" ht="32.25" customHeight="1" x14ac:dyDescent="0.25">
      <c r="A104" s="43" t="s">
        <v>109</v>
      </c>
      <c r="B104" s="44"/>
      <c r="C104" s="44"/>
      <c r="D104" s="45"/>
      <c r="E104" s="46" t="s">
        <v>154</v>
      </c>
      <c r="F104" s="47"/>
    </row>
    <row r="105" spans="1:6" ht="45" x14ac:dyDescent="0.25">
      <c r="A105" s="4" t="s">
        <v>6</v>
      </c>
      <c r="B105" s="5" t="s">
        <v>7</v>
      </c>
      <c r="C105" s="5" t="s">
        <v>8</v>
      </c>
      <c r="D105" s="6" t="s">
        <v>9</v>
      </c>
      <c r="E105" s="5" t="s">
        <v>10</v>
      </c>
      <c r="F105" s="7" t="s">
        <v>11</v>
      </c>
    </row>
    <row r="106" spans="1:6" ht="252.75" customHeight="1" x14ac:dyDescent="0.25">
      <c r="A106" s="8">
        <v>87</v>
      </c>
      <c r="B106" s="11" t="s">
        <v>110</v>
      </c>
      <c r="C106" s="9" t="s">
        <v>13</v>
      </c>
      <c r="D106" s="10">
        <v>4</v>
      </c>
      <c r="E106" s="14"/>
      <c r="F106" s="12">
        <f>D106*E106</f>
        <v>0</v>
      </c>
    </row>
    <row r="107" spans="1:6" s="22" customFormat="1" ht="30" customHeight="1" x14ac:dyDescent="0.25">
      <c r="A107" s="48" t="s">
        <v>111</v>
      </c>
      <c r="B107" s="49"/>
      <c r="C107" s="49"/>
      <c r="D107" s="49"/>
      <c r="E107" s="20" t="s">
        <v>19</v>
      </c>
      <c r="F107" s="21">
        <f>SUM(F106)</f>
        <v>0</v>
      </c>
    </row>
    <row r="108" spans="1:6" ht="32.25" customHeight="1" x14ac:dyDescent="0.25">
      <c r="A108" s="43" t="s">
        <v>112</v>
      </c>
      <c r="B108" s="44"/>
      <c r="C108" s="44"/>
      <c r="D108" s="45"/>
      <c r="E108" s="46" t="s">
        <v>154</v>
      </c>
      <c r="F108" s="47"/>
    </row>
    <row r="109" spans="1:6" ht="45" x14ac:dyDescent="0.25">
      <c r="A109" s="4" t="s">
        <v>6</v>
      </c>
      <c r="B109" s="5" t="s">
        <v>7</v>
      </c>
      <c r="C109" s="5" t="s">
        <v>8</v>
      </c>
      <c r="D109" s="6" t="s">
        <v>9</v>
      </c>
      <c r="E109" s="5" t="s">
        <v>10</v>
      </c>
      <c r="F109" s="7" t="s">
        <v>11</v>
      </c>
    </row>
    <row r="110" spans="1:6" s="27" customFormat="1" ht="30" x14ac:dyDescent="0.25">
      <c r="A110" s="34">
        <v>88</v>
      </c>
      <c r="B110" s="9" t="s">
        <v>155</v>
      </c>
      <c r="C110" s="9" t="s">
        <v>16</v>
      </c>
      <c r="D110" s="35">
        <v>1</v>
      </c>
      <c r="E110" s="24"/>
      <c r="F110" s="26">
        <f t="shared" ref="F110:F111" si="4">D110*E110</f>
        <v>0</v>
      </c>
    </row>
    <row r="111" spans="1:6" s="27" customFormat="1" ht="30" x14ac:dyDescent="0.25">
      <c r="A111" s="34">
        <v>89</v>
      </c>
      <c r="B111" s="9" t="s">
        <v>156</v>
      </c>
      <c r="C111" s="9" t="s">
        <v>16</v>
      </c>
      <c r="D111" s="35">
        <f>'[1]1 ANO'!D111/2</f>
        <v>1</v>
      </c>
      <c r="E111" s="24"/>
      <c r="F111" s="26">
        <f t="shared" si="4"/>
        <v>0</v>
      </c>
    </row>
    <row r="112" spans="1:6" ht="42" customHeight="1" x14ac:dyDescent="0.25">
      <c r="A112" s="48" t="s">
        <v>19</v>
      </c>
      <c r="B112" s="49"/>
      <c r="C112" s="49"/>
      <c r="D112" s="49"/>
      <c r="E112" s="20" t="s">
        <v>19</v>
      </c>
      <c r="F112" s="21">
        <f>SUM(F110:F111)</f>
        <v>0</v>
      </c>
    </row>
    <row r="113" spans="1:6" ht="33.75" customHeight="1" x14ac:dyDescent="0.25">
      <c r="A113" s="43" t="s">
        <v>113</v>
      </c>
      <c r="B113" s="44"/>
      <c r="C113" s="44"/>
      <c r="D113" s="45"/>
      <c r="E113" s="46" t="s">
        <v>154</v>
      </c>
      <c r="F113" s="47"/>
    </row>
    <row r="114" spans="1:6" ht="45" x14ac:dyDescent="0.25">
      <c r="A114" s="4" t="s">
        <v>6</v>
      </c>
      <c r="B114" s="5" t="s">
        <v>7</v>
      </c>
      <c r="C114" s="5" t="s">
        <v>8</v>
      </c>
      <c r="D114" s="6" t="s">
        <v>9</v>
      </c>
      <c r="E114" s="5" t="s">
        <v>10</v>
      </c>
      <c r="F114" s="7" t="s">
        <v>11</v>
      </c>
    </row>
    <row r="115" spans="1:6" x14ac:dyDescent="0.25">
      <c r="A115" s="8">
        <v>90</v>
      </c>
      <c r="B115" s="9" t="s">
        <v>114</v>
      </c>
      <c r="C115" s="9" t="s">
        <v>13</v>
      </c>
      <c r="D115" s="10">
        <v>1</v>
      </c>
      <c r="E115" s="20"/>
      <c r="F115" s="21">
        <f t="shared" ref="F115:F121" si="5">D115*E115</f>
        <v>0</v>
      </c>
    </row>
    <row r="116" spans="1:6" x14ac:dyDescent="0.25">
      <c r="A116" s="8">
        <v>91</v>
      </c>
      <c r="B116" s="9" t="s">
        <v>115</v>
      </c>
      <c r="C116" s="9" t="s">
        <v>13</v>
      </c>
      <c r="D116" s="10">
        <v>10</v>
      </c>
      <c r="E116" s="14"/>
      <c r="F116" s="12">
        <f t="shared" si="5"/>
        <v>0</v>
      </c>
    </row>
    <row r="117" spans="1:6" x14ac:dyDescent="0.25">
      <c r="A117" s="8">
        <v>92</v>
      </c>
      <c r="B117" s="9" t="s">
        <v>116</v>
      </c>
      <c r="C117" s="9" t="s">
        <v>13</v>
      </c>
      <c r="D117" s="10">
        <v>9</v>
      </c>
      <c r="E117" s="14"/>
      <c r="F117" s="12">
        <f t="shared" si="5"/>
        <v>0</v>
      </c>
    </row>
    <row r="118" spans="1:6" x14ac:dyDescent="0.25">
      <c r="A118" s="8">
        <v>93</v>
      </c>
      <c r="B118" s="9" t="s">
        <v>117</v>
      </c>
      <c r="C118" s="9" t="s">
        <v>13</v>
      </c>
      <c r="D118" s="10">
        <v>35</v>
      </c>
      <c r="E118" s="14"/>
      <c r="F118" s="12">
        <f t="shared" si="5"/>
        <v>0</v>
      </c>
    </row>
    <row r="119" spans="1:6" x14ac:dyDescent="0.25">
      <c r="A119" s="8">
        <v>94</v>
      </c>
      <c r="B119" s="9" t="s">
        <v>118</v>
      </c>
      <c r="C119" s="9" t="s">
        <v>13</v>
      </c>
      <c r="D119" s="10">
        <v>14</v>
      </c>
      <c r="E119" s="14"/>
      <c r="F119" s="12">
        <f t="shared" si="5"/>
        <v>0</v>
      </c>
    </row>
    <row r="120" spans="1:6" x14ac:dyDescent="0.25">
      <c r="A120" s="8">
        <v>95</v>
      </c>
      <c r="B120" s="9" t="s">
        <v>119</v>
      </c>
      <c r="C120" s="9" t="s">
        <v>13</v>
      </c>
      <c r="D120" s="10">
        <v>3</v>
      </c>
      <c r="E120" s="14"/>
      <c r="F120" s="12">
        <f t="shared" si="5"/>
        <v>0</v>
      </c>
    </row>
    <row r="121" spans="1:6" s="27" customFormat="1" x14ac:dyDescent="0.25">
      <c r="A121" s="8">
        <v>96</v>
      </c>
      <c r="B121" s="23" t="s">
        <v>120</v>
      </c>
      <c r="C121" s="23" t="s">
        <v>13</v>
      </c>
      <c r="D121" s="10">
        <v>3</v>
      </c>
      <c r="E121" s="25"/>
      <c r="F121" s="26">
        <f t="shared" si="5"/>
        <v>0</v>
      </c>
    </row>
    <row r="122" spans="1:6" s="22" customFormat="1" ht="30" customHeight="1" x14ac:dyDescent="0.25">
      <c r="A122" s="48" t="s">
        <v>19</v>
      </c>
      <c r="B122" s="49"/>
      <c r="C122" s="49"/>
      <c r="D122" s="49"/>
      <c r="E122" s="20" t="s">
        <v>19</v>
      </c>
      <c r="F122" s="21">
        <f>SUM(F115:F121)</f>
        <v>0</v>
      </c>
    </row>
    <row r="123" spans="1:6" ht="33.75" customHeight="1" x14ac:dyDescent="0.25">
      <c r="A123" s="43" t="s">
        <v>121</v>
      </c>
      <c r="B123" s="44"/>
      <c r="C123" s="44"/>
      <c r="D123" s="45"/>
      <c r="E123" s="46" t="s">
        <v>154</v>
      </c>
      <c r="F123" s="47"/>
    </row>
    <row r="124" spans="1:6" ht="45" x14ac:dyDescent="0.25">
      <c r="A124" s="4" t="s">
        <v>6</v>
      </c>
      <c r="B124" s="5" t="s">
        <v>7</v>
      </c>
      <c r="C124" s="5" t="s">
        <v>8</v>
      </c>
      <c r="D124" s="6" t="s">
        <v>9</v>
      </c>
      <c r="E124" s="5" t="s">
        <v>10</v>
      </c>
      <c r="F124" s="7" t="s">
        <v>11</v>
      </c>
    </row>
    <row r="125" spans="1:6" ht="45" x14ac:dyDescent="0.25">
      <c r="A125" s="8">
        <v>97</v>
      </c>
      <c r="B125" s="9" t="s">
        <v>122</v>
      </c>
      <c r="C125" s="9" t="s">
        <v>13</v>
      </c>
      <c r="D125" s="10">
        <v>3</v>
      </c>
      <c r="E125" s="14"/>
      <c r="F125" s="18">
        <f t="shared" ref="F125:F133" si="6">D125*E125</f>
        <v>0</v>
      </c>
    </row>
    <row r="126" spans="1:6" x14ac:dyDescent="0.25">
      <c r="A126" s="8">
        <v>98</v>
      </c>
      <c r="B126" s="9" t="s">
        <v>123</v>
      </c>
      <c r="C126" s="9" t="s">
        <v>13</v>
      </c>
      <c r="D126" s="10">
        <v>6</v>
      </c>
      <c r="E126" s="14"/>
      <c r="F126" s="26">
        <f t="shared" si="6"/>
        <v>0</v>
      </c>
    </row>
    <row r="127" spans="1:6" ht="120" x14ac:dyDescent="0.25">
      <c r="A127" s="8">
        <v>99</v>
      </c>
      <c r="B127" s="9" t="s">
        <v>124</v>
      </c>
      <c r="C127" s="9" t="s">
        <v>13</v>
      </c>
      <c r="D127" s="10">
        <v>3</v>
      </c>
      <c r="E127" s="14"/>
      <c r="F127" s="12">
        <f t="shared" si="6"/>
        <v>0</v>
      </c>
    </row>
    <row r="128" spans="1:6" ht="120" x14ac:dyDescent="0.25">
      <c r="A128" s="8">
        <v>100</v>
      </c>
      <c r="B128" s="9" t="s">
        <v>125</v>
      </c>
      <c r="C128" s="9" t="s">
        <v>13</v>
      </c>
      <c r="D128" s="10">
        <v>3</v>
      </c>
      <c r="E128" s="14"/>
      <c r="F128" s="12">
        <f t="shared" si="6"/>
        <v>0</v>
      </c>
    </row>
    <row r="129" spans="1:6" s="27" customFormat="1" x14ac:dyDescent="0.25">
      <c r="A129" s="8">
        <v>101</v>
      </c>
      <c r="B129" s="23" t="s">
        <v>126</v>
      </c>
      <c r="C129" s="23" t="s">
        <v>127</v>
      </c>
      <c r="D129" s="10">
        <v>1</v>
      </c>
      <c r="E129" s="25"/>
      <c r="F129" s="26">
        <f t="shared" si="6"/>
        <v>0</v>
      </c>
    </row>
    <row r="130" spans="1:6" x14ac:dyDescent="0.25">
      <c r="A130" s="8">
        <v>102</v>
      </c>
      <c r="B130" s="9" t="s">
        <v>128</v>
      </c>
      <c r="C130" s="9" t="s">
        <v>16</v>
      </c>
      <c r="D130" s="10">
        <v>1</v>
      </c>
      <c r="E130" s="14"/>
      <c r="F130" s="12">
        <f t="shared" si="6"/>
        <v>0</v>
      </c>
    </row>
    <row r="131" spans="1:6" x14ac:dyDescent="0.25">
      <c r="A131" s="8">
        <v>103</v>
      </c>
      <c r="B131" s="9" t="s">
        <v>129</v>
      </c>
      <c r="C131" s="9" t="s">
        <v>16</v>
      </c>
      <c r="D131" s="10">
        <v>1</v>
      </c>
      <c r="E131" s="14"/>
      <c r="F131" s="12">
        <f t="shared" si="6"/>
        <v>0</v>
      </c>
    </row>
    <row r="132" spans="1:6" x14ac:dyDescent="0.25">
      <c r="A132" s="8">
        <v>104</v>
      </c>
      <c r="B132" s="9" t="s">
        <v>130</v>
      </c>
      <c r="C132" s="9" t="s">
        <v>13</v>
      </c>
      <c r="D132" s="10">
        <v>1</v>
      </c>
      <c r="E132" s="14"/>
      <c r="F132" s="12">
        <f t="shared" si="6"/>
        <v>0</v>
      </c>
    </row>
    <row r="133" spans="1:6" x14ac:dyDescent="0.25">
      <c r="A133" s="8">
        <v>105</v>
      </c>
      <c r="B133" s="9" t="s">
        <v>131</v>
      </c>
      <c r="C133" s="9" t="s">
        <v>13</v>
      </c>
      <c r="D133" s="10">
        <v>1</v>
      </c>
      <c r="E133" s="14"/>
      <c r="F133" s="12">
        <f t="shared" si="6"/>
        <v>0</v>
      </c>
    </row>
    <row r="134" spans="1:6" s="22" customFormat="1" ht="30" customHeight="1" x14ac:dyDescent="0.25">
      <c r="A134" s="48" t="s">
        <v>19</v>
      </c>
      <c r="B134" s="49"/>
      <c r="C134" s="49"/>
      <c r="D134" s="49"/>
      <c r="E134" s="20" t="s">
        <v>19</v>
      </c>
      <c r="F134" s="21">
        <f>SUM(F125:F133)</f>
        <v>0</v>
      </c>
    </row>
    <row r="135" spans="1:6" ht="34.5" customHeight="1" x14ac:dyDescent="0.25">
      <c r="A135" s="43" t="s">
        <v>132</v>
      </c>
      <c r="B135" s="44"/>
      <c r="C135" s="44"/>
      <c r="D135" s="45"/>
      <c r="E135" s="46" t="s">
        <v>154</v>
      </c>
      <c r="F135" s="47"/>
    </row>
    <row r="136" spans="1:6" ht="45" x14ac:dyDescent="0.25">
      <c r="A136" s="4" t="s">
        <v>6</v>
      </c>
      <c r="B136" s="5" t="s">
        <v>7</v>
      </c>
      <c r="C136" s="5" t="s">
        <v>8</v>
      </c>
      <c r="D136" s="6" t="s">
        <v>9</v>
      </c>
      <c r="E136" s="5" t="s">
        <v>10</v>
      </c>
      <c r="F136" s="7" t="s">
        <v>11</v>
      </c>
    </row>
    <row r="137" spans="1:6" ht="30" x14ac:dyDescent="0.25">
      <c r="A137" s="8">
        <v>106</v>
      </c>
      <c r="B137" s="9" t="s">
        <v>133</v>
      </c>
      <c r="C137" s="9" t="s">
        <v>16</v>
      </c>
      <c r="D137" s="10">
        <v>2</v>
      </c>
      <c r="E137" s="14"/>
      <c r="F137" s="12">
        <f t="shared" ref="F137:F139" si="7">D137*E137</f>
        <v>0</v>
      </c>
    </row>
    <row r="138" spans="1:6" ht="30" x14ac:dyDescent="0.25">
      <c r="A138" s="8">
        <v>107</v>
      </c>
      <c r="B138" s="9" t="s">
        <v>134</v>
      </c>
      <c r="C138" s="9" t="s">
        <v>16</v>
      </c>
      <c r="D138" s="10">
        <v>3</v>
      </c>
      <c r="E138" s="14"/>
      <c r="F138" s="12">
        <f t="shared" si="7"/>
        <v>0</v>
      </c>
    </row>
    <row r="139" spans="1:6" ht="30" x14ac:dyDescent="0.25">
      <c r="A139" s="8">
        <v>108</v>
      </c>
      <c r="B139" s="9" t="s">
        <v>135</v>
      </c>
      <c r="C139" s="9" t="s">
        <v>16</v>
      </c>
      <c r="D139" s="10">
        <v>1</v>
      </c>
      <c r="E139" s="14"/>
      <c r="F139" s="12">
        <f t="shared" si="7"/>
        <v>0</v>
      </c>
    </row>
    <row r="140" spans="1:6" s="22" customFormat="1" ht="30" customHeight="1" x14ac:dyDescent="0.25">
      <c r="A140" s="48" t="s">
        <v>19</v>
      </c>
      <c r="B140" s="49"/>
      <c r="C140" s="49"/>
      <c r="D140" s="49"/>
      <c r="E140" s="20" t="s">
        <v>19</v>
      </c>
      <c r="F140" s="21">
        <f>SUM(F137:F139)</f>
        <v>0</v>
      </c>
    </row>
    <row r="141" spans="1:6" ht="38.25" customHeight="1" x14ac:dyDescent="0.25">
      <c r="A141" s="43" t="s">
        <v>136</v>
      </c>
      <c r="B141" s="44"/>
      <c r="C141" s="44"/>
      <c r="D141" s="45"/>
      <c r="E141" s="46" t="s">
        <v>154</v>
      </c>
      <c r="F141" s="47"/>
    </row>
    <row r="142" spans="1:6" ht="45" x14ac:dyDescent="0.25">
      <c r="A142" s="4" t="s">
        <v>6</v>
      </c>
      <c r="B142" s="5" t="s">
        <v>7</v>
      </c>
      <c r="C142" s="5" t="s">
        <v>8</v>
      </c>
      <c r="D142" s="6" t="s">
        <v>9</v>
      </c>
      <c r="E142" s="5" t="s">
        <v>10</v>
      </c>
      <c r="F142" s="7" t="s">
        <v>11</v>
      </c>
    </row>
    <row r="143" spans="1:6" s="27" customFormat="1" x14ac:dyDescent="0.25">
      <c r="A143" s="28">
        <v>109</v>
      </c>
      <c r="B143" s="23" t="s">
        <v>137</v>
      </c>
      <c r="C143" s="23" t="s">
        <v>13</v>
      </c>
      <c r="D143" s="10">
        <v>1</v>
      </c>
      <c r="E143" s="24"/>
      <c r="F143" s="26">
        <f t="shared" ref="F143:F150" si="8">D143*E143</f>
        <v>0</v>
      </c>
    </row>
    <row r="144" spans="1:6" s="27" customFormat="1" x14ac:dyDescent="0.25">
      <c r="A144" s="28">
        <v>110</v>
      </c>
      <c r="B144" s="23" t="s">
        <v>138</v>
      </c>
      <c r="C144" s="23" t="s">
        <v>13</v>
      </c>
      <c r="D144" s="10">
        <v>3</v>
      </c>
      <c r="E144" s="24"/>
      <c r="F144" s="26">
        <f t="shared" si="8"/>
        <v>0</v>
      </c>
    </row>
    <row r="145" spans="1:6" s="27" customFormat="1" ht="30" x14ac:dyDescent="0.25">
      <c r="A145" s="28">
        <v>111</v>
      </c>
      <c r="B145" s="23" t="s">
        <v>139</v>
      </c>
      <c r="C145" s="23" t="s">
        <v>13</v>
      </c>
      <c r="D145" s="10">
        <v>1</v>
      </c>
      <c r="E145" s="24"/>
      <c r="F145" s="26">
        <f t="shared" si="8"/>
        <v>0</v>
      </c>
    </row>
    <row r="146" spans="1:6" ht="30" x14ac:dyDescent="0.25">
      <c r="A146" s="28">
        <v>112</v>
      </c>
      <c r="B146" s="9" t="s">
        <v>140</v>
      </c>
      <c r="C146" s="9" t="s">
        <v>13</v>
      </c>
      <c r="D146" s="10">
        <v>3</v>
      </c>
      <c r="E146" s="14"/>
      <c r="F146" s="12">
        <f t="shared" si="8"/>
        <v>0</v>
      </c>
    </row>
    <row r="147" spans="1:6" ht="30" x14ac:dyDescent="0.25">
      <c r="A147" s="28">
        <v>113</v>
      </c>
      <c r="B147" s="9" t="s">
        <v>141</v>
      </c>
      <c r="C147" s="9" t="s">
        <v>13</v>
      </c>
      <c r="D147" s="10">
        <v>15</v>
      </c>
      <c r="E147" s="14"/>
      <c r="F147" s="12">
        <f t="shared" si="8"/>
        <v>0</v>
      </c>
    </row>
    <row r="148" spans="1:6" s="27" customFormat="1" ht="30" x14ac:dyDescent="0.25">
      <c r="A148" s="28">
        <v>114</v>
      </c>
      <c r="B148" s="23" t="s">
        <v>142</v>
      </c>
      <c r="C148" s="23" t="s">
        <v>13</v>
      </c>
      <c r="D148" s="10">
        <v>5</v>
      </c>
      <c r="E148" s="25"/>
      <c r="F148" s="26">
        <f t="shared" si="8"/>
        <v>0</v>
      </c>
    </row>
    <row r="149" spans="1:6" ht="45" x14ac:dyDescent="0.25">
      <c r="A149" s="28">
        <v>115</v>
      </c>
      <c r="B149" s="9" t="s">
        <v>143</v>
      </c>
      <c r="C149" s="9" t="s">
        <v>16</v>
      </c>
      <c r="D149" s="10">
        <v>1</v>
      </c>
      <c r="E149" s="14"/>
      <c r="F149" s="12">
        <f t="shared" si="8"/>
        <v>0</v>
      </c>
    </row>
    <row r="150" spans="1:6" s="27" customFormat="1" x14ac:dyDescent="0.25">
      <c r="A150" s="28">
        <v>116</v>
      </c>
      <c r="B150" s="23" t="s">
        <v>144</v>
      </c>
      <c r="C150" s="23" t="s">
        <v>13</v>
      </c>
      <c r="D150" s="10">
        <v>10</v>
      </c>
      <c r="E150" s="25"/>
      <c r="F150" s="26">
        <f t="shared" si="8"/>
        <v>0</v>
      </c>
    </row>
    <row r="151" spans="1:6" s="22" customFormat="1" ht="30" customHeight="1" x14ac:dyDescent="0.25">
      <c r="A151" s="48" t="s">
        <v>19</v>
      </c>
      <c r="B151" s="49"/>
      <c r="C151" s="49"/>
      <c r="D151" s="49"/>
      <c r="E151" s="20" t="s">
        <v>19</v>
      </c>
      <c r="F151" s="21">
        <f>SUM(F143:F150)</f>
        <v>0</v>
      </c>
    </row>
    <row r="152" spans="1:6" ht="34.5" customHeight="1" x14ac:dyDescent="0.25">
      <c r="A152" s="43" t="s">
        <v>145</v>
      </c>
      <c r="B152" s="44"/>
      <c r="C152" s="44"/>
      <c r="D152" s="45"/>
      <c r="E152" s="46" t="s">
        <v>154</v>
      </c>
      <c r="F152" s="47"/>
    </row>
    <row r="153" spans="1:6" ht="45" x14ac:dyDescent="0.25">
      <c r="A153" s="4" t="s">
        <v>6</v>
      </c>
      <c r="B153" s="5" t="s">
        <v>7</v>
      </c>
      <c r="C153" s="5" t="s">
        <v>8</v>
      </c>
      <c r="D153" s="6" t="s">
        <v>9</v>
      </c>
      <c r="E153" s="5" t="s">
        <v>10</v>
      </c>
      <c r="F153" s="7" t="s">
        <v>11</v>
      </c>
    </row>
    <row r="154" spans="1:6" s="27" customFormat="1" ht="135" x14ac:dyDescent="0.25">
      <c r="A154" s="29">
        <v>117</v>
      </c>
      <c r="B154" s="24" t="s">
        <v>146</v>
      </c>
      <c r="C154" s="24" t="s">
        <v>147</v>
      </c>
      <c r="D154" s="30">
        <f>'[2]1 ANO'!D209/2</f>
        <v>1.5</v>
      </c>
      <c r="E154" s="25"/>
      <c r="F154" s="26">
        <f t="shared" ref="F154:F156" si="9">D154*E154</f>
        <v>0</v>
      </c>
    </row>
    <row r="155" spans="1:6" ht="45" x14ac:dyDescent="0.25">
      <c r="A155" s="29">
        <v>118</v>
      </c>
      <c r="B155" s="9" t="s">
        <v>148</v>
      </c>
      <c r="C155" s="9" t="s">
        <v>13</v>
      </c>
      <c r="D155" s="30">
        <v>2</v>
      </c>
      <c r="E155" s="14"/>
      <c r="F155" s="12">
        <f t="shared" si="9"/>
        <v>0</v>
      </c>
    </row>
    <row r="156" spans="1:6" ht="45" x14ac:dyDescent="0.25">
      <c r="A156" s="29">
        <v>119</v>
      </c>
      <c r="B156" s="9" t="s">
        <v>149</v>
      </c>
      <c r="C156" s="9" t="s">
        <v>13</v>
      </c>
      <c r="D156" s="30">
        <v>2</v>
      </c>
      <c r="E156" s="14"/>
      <c r="F156" s="12">
        <f t="shared" si="9"/>
        <v>0</v>
      </c>
    </row>
    <row r="157" spans="1:6" s="22" customFormat="1" ht="30" customHeight="1" x14ac:dyDescent="0.25">
      <c r="A157" s="48" t="s">
        <v>19</v>
      </c>
      <c r="B157" s="49"/>
      <c r="C157" s="49"/>
      <c r="D157" s="49"/>
      <c r="E157" s="20" t="s">
        <v>19</v>
      </c>
      <c r="F157" s="21">
        <f>SUM(F154:F156)</f>
        <v>0</v>
      </c>
    </row>
    <row r="158" spans="1:6" ht="33" customHeight="1" x14ac:dyDescent="0.25">
      <c r="A158" s="43" t="s">
        <v>150</v>
      </c>
      <c r="B158" s="44"/>
      <c r="C158" s="44"/>
      <c r="D158" s="45"/>
      <c r="E158" s="46" t="s">
        <v>154</v>
      </c>
      <c r="F158" s="47"/>
    </row>
    <row r="159" spans="1:6" ht="45" x14ac:dyDescent="0.25">
      <c r="A159" s="4" t="s">
        <v>6</v>
      </c>
      <c r="B159" s="5" t="s">
        <v>7</v>
      </c>
      <c r="C159" s="5" t="s">
        <v>8</v>
      </c>
      <c r="D159" s="6" t="s">
        <v>9</v>
      </c>
      <c r="E159" s="5" t="s">
        <v>10</v>
      </c>
      <c r="F159" s="7" t="s">
        <v>11</v>
      </c>
    </row>
    <row r="160" spans="1:6" ht="30" x14ac:dyDescent="0.25">
      <c r="A160" s="8">
        <v>120</v>
      </c>
      <c r="B160" s="9" t="s">
        <v>151</v>
      </c>
      <c r="C160" s="9" t="s">
        <v>13</v>
      </c>
      <c r="D160" s="10">
        <v>75</v>
      </c>
      <c r="E160" s="14"/>
      <c r="F160" s="12">
        <f>D160*E160</f>
        <v>0</v>
      </c>
    </row>
    <row r="161" spans="1:6" s="22" customFormat="1" ht="30" customHeight="1" x14ac:dyDescent="0.25">
      <c r="A161" s="48" t="s">
        <v>19</v>
      </c>
      <c r="B161" s="49"/>
      <c r="C161" s="49"/>
      <c r="D161" s="49"/>
      <c r="E161" s="20" t="s">
        <v>19</v>
      </c>
      <c r="F161" s="21">
        <f>SUM(F160)</f>
        <v>0</v>
      </c>
    </row>
    <row r="162" spans="1:6" s="22" customFormat="1" ht="30" customHeight="1" x14ac:dyDescent="0.25">
      <c r="A162" s="50" t="s">
        <v>152</v>
      </c>
      <c r="B162" s="51"/>
      <c r="C162" s="51"/>
      <c r="D162" s="51"/>
      <c r="E162" s="31" t="s">
        <v>152</v>
      </c>
      <c r="F162" s="32">
        <f>SUM(F161,F157,F151,F140,F134,F122,F112,F107,F103,F96,F16)</f>
        <v>0</v>
      </c>
    </row>
  </sheetData>
  <mergeCells count="40">
    <mergeCell ref="A157:D157"/>
    <mergeCell ref="A158:D158"/>
    <mergeCell ref="A161:D161"/>
    <mergeCell ref="A162:D162"/>
    <mergeCell ref="E158:F158"/>
    <mergeCell ref="A140:D140"/>
    <mergeCell ref="A141:D141"/>
    <mergeCell ref="E141:F141"/>
    <mergeCell ref="A151:D151"/>
    <mergeCell ref="A152:D152"/>
    <mergeCell ref="E152:F152"/>
    <mergeCell ref="A122:D122"/>
    <mergeCell ref="A123:D123"/>
    <mergeCell ref="E123:F123"/>
    <mergeCell ref="A134:D134"/>
    <mergeCell ref="A135:D135"/>
    <mergeCell ref="E135:F135"/>
    <mergeCell ref="A107:D107"/>
    <mergeCell ref="A108:D108"/>
    <mergeCell ref="E108:F108"/>
    <mergeCell ref="A112:D112"/>
    <mergeCell ref="A113:D113"/>
    <mergeCell ref="E113:F113"/>
    <mergeCell ref="A96:D96"/>
    <mergeCell ref="A97:D97"/>
    <mergeCell ref="E97:F97"/>
    <mergeCell ref="A103:D103"/>
    <mergeCell ref="A104:D104"/>
    <mergeCell ref="E104:F104"/>
    <mergeCell ref="A7:F8"/>
    <mergeCell ref="A9:D9"/>
    <mergeCell ref="E9:F9"/>
    <mergeCell ref="A16:D16"/>
    <mergeCell ref="A17:D17"/>
    <mergeCell ref="E17:F17"/>
    <mergeCell ref="A1:F1"/>
    <mergeCell ref="A2:F2"/>
    <mergeCell ref="A3:F3"/>
    <mergeCell ref="A4:F4"/>
    <mergeCell ref="A5:F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2023-04-05T12:25:32Z</cp:lastPrinted>
  <dcterms:created xsi:type="dcterms:W3CDTF">2023-03-21T11:54:18Z</dcterms:created>
  <dcterms:modified xsi:type="dcterms:W3CDTF">2023-04-05T12:25:34Z</dcterms:modified>
</cp:coreProperties>
</file>