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8195" windowHeight="9465"/>
  </bookViews>
  <sheets>
    <sheet name="Plan1" sheetId="1" r:id="rId1"/>
    <sheet name="Plan2" sheetId="2" r:id="rId2"/>
    <sheet name="Plan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37" i="1" l="1"/>
  <c r="F33" i="1"/>
  <c r="F32" i="1"/>
  <c r="F28" i="1"/>
  <c r="F24" i="1"/>
  <c r="F23" i="1"/>
  <c r="F19" i="1"/>
  <c r="F18" i="1"/>
  <c r="F17" i="1"/>
  <c r="F16" i="1"/>
  <c r="F15" i="1"/>
  <c r="F14" i="1"/>
  <c r="F13" i="1"/>
  <c r="F12" i="1"/>
  <c r="F11" i="1"/>
  <c r="F38" i="1" l="1"/>
  <c r="D33" i="1"/>
  <c r="D32" i="1"/>
  <c r="F34" i="1" s="1"/>
  <c r="F29" i="1"/>
  <c r="D24" i="1"/>
  <c r="D23" i="1"/>
  <c r="D19" i="1"/>
  <c r="D18" i="1"/>
  <c r="D17" i="1"/>
  <c r="D16" i="1"/>
  <c r="D15" i="1"/>
  <c r="D14" i="1"/>
  <c r="D13" i="1"/>
  <c r="D12" i="1"/>
  <c r="D11" i="1"/>
  <c r="F25" i="1" l="1"/>
  <c r="F20" i="1" l="1"/>
  <c r="F39" i="1" s="1"/>
</calcChain>
</file>

<file path=xl/sharedStrings.xml><?xml version="1.0" encoding="utf-8"?>
<sst xmlns="http://schemas.openxmlformats.org/spreadsheetml/2006/main" count="77" uniqueCount="37">
  <si>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</si>
  <si>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</si>
  <si>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</si>
  <si>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</si>
  <si>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</si>
  <si>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</si>
  <si>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ITEM</t>
  </si>
  <si>
    <t>DESCRIÇÃO</t>
  </si>
  <si>
    <t>UNIDADE</t>
  </si>
  <si>
    <t>QUANTIDADE</t>
  </si>
  <si>
    <t>VALOR UNITÁRIO (R$)</t>
  </si>
  <si>
    <t>VALOR TOTAL (R$)</t>
  </si>
  <si>
    <t>ADAPTADOR DE REDUÇÃO EXCENTRICA EM PVC 150MM X 100MM DUPLA FUNÇÃO , BOLSA/BOLSA OCRE (JE) , PARA REDUZIR TUBO PVC/PEAD</t>
  </si>
  <si>
    <t>PEÇ</t>
  </si>
  <si>
    <t>ADAPTADOR 100MM (JE) BOLSA X BOLSA DUPLA FUNÇÃO EM PVC OCRE CONTENDO INTERNAMENTE AREIA EM UMA DAS BOLSAS PARA ADAPTAÇÃO DE MANILHA DE BARRO, NA OUTRA EXTREMIDADE UNIR TUBO PVC/PEAD OCRE</t>
  </si>
  <si>
    <t xml:space="preserve">CAP MACHO PARA TUBO PVC BRANCO ESGOTO 100MM  </t>
  </si>
  <si>
    <t xml:space="preserve">COTOVELO DE PVC BRANCO PARA ESGOTO 75MM X 75MM (45 GRAUS)  </t>
  </si>
  <si>
    <t xml:space="preserve">SELIM COM TRAVA DE PVC PARA TUBO PEAD CORRUGADO 150MMX100MMX90º  </t>
  </si>
  <si>
    <t xml:space="preserve">SIFÃO INTELIGENTE PVC  </t>
  </si>
  <si>
    <t xml:space="preserve">TUBO DE PVC BRANCO PARA ESGOTO 100MM (4")  </t>
  </si>
  <si>
    <t>MET</t>
  </si>
  <si>
    <t xml:space="preserve">CURVA DE PVC BRANCO PARA ESGOTO 100MM X 45 GRAUS, PONTA/BOLSA - JE  </t>
  </si>
  <si>
    <t xml:space="preserve">TUBO DE PVC BRANCO PARA ESGOTO 50MM (1.1/2")  </t>
  </si>
  <si>
    <t>VALOR TOTAL DO LOTE (R$)</t>
  </si>
  <si>
    <t>LOTE 02</t>
  </si>
  <si>
    <t xml:space="preserve">TUBO PVC CORRUGADO OCRE DN 150MM- JUNTA ELASTICA  </t>
  </si>
  <si>
    <t xml:space="preserve">TUBO PVC CORRUGADO OCRE DN 400MM JUNTA ELASTICA  </t>
  </si>
  <si>
    <t>LOTE 03</t>
  </si>
  <si>
    <t>LOTE 04</t>
  </si>
  <si>
    <t xml:space="preserve">TUBO DE PEAD CORRUGADO OCRE DN 100MM - JUNTA ELÁSTICA  </t>
  </si>
  <si>
    <t xml:space="preserve">ANEL DE VEDAÇÃO PARA TUBO PEAD CORRUGADO DE 150MM X 6"  </t>
  </si>
  <si>
    <t>UN</t>
  </si>
  <si>
    <t>LOTE 05</t>
  </si>
  <si>
    <t xml:space="preserve">SELIM CERÂMICO DE 150MM X 100MM X 45 GRAUS (JUNTA ELÁSTICA)  </t>
  </si>
  <si>
    <t>VALOR TOTAL GERAL (R$)</t>
  </si>
  <si>
    <t xml:space="preserve">TUBO PEAD PRETO DUPLA PAREDE, DN 500MM, BARRA 6M, (CORRUGADO EXTERNO E LISO INTERNO), JUNTA ELASTICA COM  ANEL DE VEDAÇÃO, CLASSE DE RIGIDEZ SN4 E REVESTIMENTO INTERNO NA COR AZUL,  FABRICADO CONFORME ISO 21183-1 E 21183-3, PARA CONDUÇÃO DE ESGOTO SANITARIO (COMPRIMENTO ÚTIL 5,80)  </t>
  </si>
  <si>
    <t>ANEXO IV –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</si>
</sst>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0" fillId="0" borderId="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2" borderId="0" xfId="0" applyNumberFormat="1" applyFont="1" applyFill="1" applyBorder="1" applyAlignment="1" applyProtection="1">
      <alignment horizontal="center" vertical="center" wrapText="1"/>
    </xf>
    <xf numFmtId="4" fontId="0" fillId="2" borderId="0" xfId="0" applyNumberFormat="1" applyFont="1" applyFill="1" applyBorder="1" applyAlignment="1" applyProtection="1">
      <alignment horizontal="center" vertical="center" wrapText="1"/>
    </xf>
    <xf numFmtId="0" fontId="0" fillId="2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3" fontId="2" fillId="2" borderId="0" xfId="0" applyNumberFormat="1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4" fontId="1" fillId="3" borderId="2" xfId="0" applyNumberFormat="1" applyFont="1" applyFill="1" applyBorder="1" applyAlignment="1" applyProtection="1">
      <alignment horizontal="center" vertical="center" wrapText="1"/>
    </xf>
    <xf numFmtId="4" fontId="1" fillId="3" borderId="3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4" fontId="0" fillId="0" borderId="3" xfId="0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 applyProtection="1">
      <alignment horizontal="center" vertical="center" wrapText="1"/>
    </xf>
    <xf numFmtId="4" fontId="0" fillId="2" borderId="2" xfId="0" applyNumberFormat="1" applyFont="1" applyFill="1" applyBorder="1" applyAlignment="1" applyProtection="1">
      <alignment horizontal="center" vertical="center" wrapText="1"/>
    </xf>
    <xf numFmtId="4" fontId="0" fillId="2" borderId="3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3" fontId="0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6200" y="285750"/>
    <xdr:ext cx="561189" cy="60960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76200" y="285750"/>
          <a:ext cx="561189" cy="609600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5962650" y="295275"/>
    <xdr:ext cx="601560" cy="61912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5962650" y="295275"/>
          <a:ext cx="601560" cy="619125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V%20-%20COMPARATIVO%20DE%20PRE&#199;OS%20ES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ANO"/>
      <sheetName val="6 MESES"/>
    </sheetNames>
    <sheetDataSet>
      <sheetData sheetId="0">
        <row r="11">
          <cell r="D11">
            <v>10</v>
          </cell>
        </row>
        <row r="12">
          <cell r="D12">
            <v>100</v>
          </cell>
        </row>
        <row r="13">
          <cell r="D13">
            <v>300</v>
          </cell>
        </row>
        <row r="14">
          <cell r="D14">
            <v>5</v>
          </cell>
        </row>
        <row r="15">
          <cell r="D15">
            <v>150</v>
          </cell>
        </row>
        <row r="16">
          <cell r="D16">
            <v>18</v>
          </cell>
        </row>
        <row r="17">
          <cell r="D17">
            <v>12</v>
          </cell>
        </row>
        <row r="18">
          <cell r="D18">
            <v>2</v>
          </cell>
        </row>
        <row r="19">
          <cell r="D19">
            <v>12</v>
          </cell>
        </row>
        <row r="23">
          <cell r="D23">
            <v>108</v>
          </cell>
        </row>
        <row r="24">
          <cell r="D24">
            <v>60</v>
          </cell>
        </row>
        <row r="32">
          <cell r="D32">
            <v>2736</v>
          </cell>
        </row>
        <row r="33">
          <cell r="D33">
            <v>120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tabSelected="1" workbookViewId="0">
      <selection activeCell="E15" sqref="E15"/>
    </sheetView>
  </sheetViews>
  <sheetFormatPr defaultColWidth="15" defaultRowHeight="15" x14ac:dyDescent="0.25"/>
  <cols>
    <col min="1" max="1" width="7.42578125" style="3" customWidth="1"/>
    <col min="2" max="2" width="42.7109375" style="3" customWidth="1"/>
    <col min="3" max="3" width="9.28515625" style="3" customWidth="1"/>
    <col min="4" max="4" width="13.140625" style="3" customWidth="1"/>
    <col min="5" max="5" width="13.140625" style="2" customWidth="1"/>
    <col min="6" max="6" width="13" style="2" customWidth="1"/>
    <col min="7" max="7" width="15" style="1"/>
    <col min="8" max="35" width="15" style="2"/>
    <col min="36" max="16384" width="15" style="3"/>
  </cols>
  <sheetData>
    <row r="1" spans="1:35" x14ac:dyDescent="0.25">
      <c r="A1" s="48" t="s">
        <v>0</v>
      </c>
      <c r="B1" s="48"/>
      <c r="C1" s="48"/>
      <c r="D1" s="48"/>
      <c r="E1" s="48"/>
      <c r="F1" s="48"/>
    </row>
    <row r="2" spans="1:35" x14ac:dyDescent="0.25">
      <c r="A2" s="48" t="s">
        <v>1</v>
      </c>
      <c r="B2" s="48"/>
      <c r="C2" s="48"/>
      <c r="D2" s="48"/>
      <c r="E2" s="48"/>
      <c r="F2" s="48"/>
    </row>
    <row r="3" spans="1:35" x14ac:dyDescent="0.25">
      <c r="A3" s="48" t="s">
        <v>2</v>
      </c>
      <c r="B3" s="48"/>
      <c r="C3" s="48"/>
      <c r="D3" s="48"/>
      <c r="E3" s="48"/>
      <c r="F3" s="48"/>
    </row>
    <row r="4" spans="1:35" x14ac:dyDescent="0.25">
      <c r="A4" s="48" t="s">
        <v>3</v>
      </c>
      <c r="B4" s="48"/>
      <c r="C4" s="48"/>
      <c r="D4" s="48"/>
      <c r="E4" s="48"/>
      <c r="F4" s="48"/>
    </row>
    <row r="5" spans="1:35" x14ac:dyDescent="0.25">
      <c r="A5" s="48" t="s">
        <v>4</v>
      </c>
      <c r="B5" s="48"/>
      <c r="C5" s="48"/>
      <c r="D5" s="48"/>
      <c r="E5" s="48"/>
      <c r="F5" s="48"/>
    </row>
    <row r="6" spans="1:35" x14ac:dyDescent="0.25">
      <c r="A6" s="4"/>
      <c r="B6" s="4"/>
      <c r="C6" s="4"/>
      <c r="D6" s="4"/>
    </row>
    <row r="7" spans="1:35" s="7" customFormat="1" x14ac:dyDescent="0.25">
      <c r="A7" s="42" t="s">
        <v>36</v>
      </c>
      <c r="B7" s="43"/>
      <c r="C7" s="43"/>
      <c r="D7" s="43"/>
      <c r="E7" s="43"/>
      <c r="F7" s="44"/>
      <c r="G7" s="5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s="7" customFormat="1" x14ac:dyDescent="0.25">
      <c r="A8" s="45"/>
      <c r="B8" s="46"/>
      <c r="C8" s="46"/>
      <c r="D8" s="46"/>
      <c r="E8" s="46"/>
      <c r="F8" s="47"/>
      <c r="G8" s="5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33.75" customHeight="1" x14ac:dyDescent="0.25">
      <c r="A9" s="39" t="s">
        <v>5</v>
      </c>
      <c r="B9" s="40"/>
      <c r="C9" s="40"/>
      <c r="D9" s="40"/>
      <c r="E9" s="40"/>
      <c r="F9" s="41"/>
    </row>
    <row r="10" spans="1:35" ht="45" x14ac:dyDescent="0.25">
      <c r="A10" s="17" t="s">
        <v>6</v>
      </c>
      <c r="B10" s="18" t="s">
        <v>7</v>
      </c>
      <c r="C10" s="18" t="s">
        <v>8</v>
      </c>
      <c r="D10" s="18" t="s">
        <v>9</v>
      </c>
      <c r="E10" s="19" t="s">
        <v>10</v>
      </c>
      <c r="F10" s="20" t="s">
        <v>11</v>
      </c>
    </row>
    <row r="11" spans="1:35" ht="60" x14ac:dyDescent="0.25">
      <c r="A11" s="21">
        <v>1</v>
      </c>
      <c r="B11" s="22" t="s">
        <v>12</v>
      </c>
      <c r="C11" s="22" t="s">
        <v>13</v>
      </c>
      <c r="D11" s="23">
        <f>'[1]1 ANO'!D11/2</f>
        <v>5</v>
      </c>
      <c r="E11" s="24"/>
      <c r="F11" s="25">
        <f>D11*E11</f>
        <v>0</v>
      </c>
    </row>
    <row r="12" spans="1:35" s="10" customFormat="1" ht="90" x14ac:dyDescent="0.25">
      <c r="A12" s="26">
        <v>2</v>
      </c>
      <c r="B12" s="27" t="s">
        <v>14</v>
      </c>
      <c r="C12" s="27" t="s">
        <v>13</v>
      </c>
      <c r="D12" s="28">
        <f>'[1]1 ANO'!D12/2</f>
        <v>50</v>
      </c>
      <c r="E12" s="29"/>
      <c r="F12" s="30">
        <f t="shared" ref="F12:F19" si="0">D12*E12</f>
        <v>0</v>
      </c>
      <c r="G12" s="8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30" x14ac:dyDescent="0.25">
      <c r="A13" s="21">
        <v>3</v>
      </c>
      <c r="B13" s="22" t="s">
        <v>15</v>
      </c>
      <c r="C13" s="22" t="s">
        <v>13</v>
      </c>
      <c r="D13" s="23">
        <f>'[1]1 ANO'!D13/2</f>
        <v>150</v>
      </c>
      <c r="E13" s="24"/>
      <c r="F13" s="25">
        <f t="shared" si="0"/>
        <v>0</v>
      </c>
    </row>
    <row r="14" spans="1:35" ht="30" x14ac:dyDescent="0.25">
      <c r="A14" s="21">
        <v>4</v>
      </c>
      <c r="B14" s="22" t="s">
        <v>16</v>
      </c>
      <c r="C14" s="22" t="s">
        <v>13</v>
      </c>
      <c r="D14" s="23">
        <f>'[1]1 ANO'!D14/2</f>
        <v>2.5</v>
      </c>
      <c r="E14" s="24"/>
      <c r="F14" s="25">
        <f t="shared" si="0"/>
        <v>0</v>
      </c>
    </row>
    <row r="15" spans="1:35" s="10" customFormat="1" ht="30" x14ac:dyDescent="0.25">
      <c r="A15" s="26">
        <v>5</v>
      </c>
      <c r="B15" s="27" t="s">
        <v>17</v>
      </c>
      <c r="C15" s="27" t="s">
        <v>13</v>
      </c>
      <c r="D15" s="28">
        <f>'[1]1 ANO'!D15/2</f>
        <v>75</v>
      </c>
      <c r="E15" s="29"/>
      <c r="F15" s="30">
        <f t="shared" si="0"/>
        <v>0</v>
      </c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x14ac:dyDescent="0.25">
      <c r="A16" s="21">
        <v>6</v>
      </c>
      <c r="B16" s="27" t="s">
        <v>18</v>
      </c>
      <c r="C16" s="22" t="s">
        <v>13</v>
      </c>
      <c r="D16" s="23">
        <f>'[1]1 ANO'!D16/2</f>
        <v>9</v>
      </c>
      <c r="E16" s="24"/>
      <c r="F16" s="25">
        <f t="shared" si="0"/>
        <v>0</v>
      </c>
    </row>
    <row r="17" spans="1:35" ht="30" x14ac:dyDescent="0.25">
      <c r="A17" s="21">
        <v>7</v>
      </c>
      <c r="B17" s="27" t="s">
        <v>19</v>
      </c>
      <c r="C17" s="22" t="s">
        <v>20</v>
      </c>
      <c r="D17" s="23">
        <f>'[1]1 ANO'!D17/2</f>
        <v>6</v>
      </c>
      <c r="E17" s="24"/>
      <c r="F17" s="25">
        <f t="shared" si="0"/>
        <v>0</v>
      </c>
    </row>
    <row r="18" spans="1:35" ht="30" x14ac:dyDescent="0.25">
      <c r="A18" s="21">
        <v>8</v>
      </c>
      <c r="B18" s="27" t="s">
        <v>21</v>
      </c>
      <c r="C18" s="22" t="s">
        <v>13</v>
      </c>
      <c r="D18" s="23">
        <f>'[1]1 ANO'!D18/2</f>
        <v>1</v>
      </c>
      <c r="E18" s="24"/>
      <c r="F18" s="25">
        <f t="shared" si="0"/>
        <v>0</v>
      </c>
    </row>
    <row r="19" spans="1:35" ht="30" x14ac:dyDescent="0.25">
      <c r="A19" s="21">
        <v>9</v>
      </c>
      <c r="B19" s="22" t="s">
        <v>22</v>
      </c>
      <c r="C19" s="22" t="s">
        <v>20</v>
      </c>
      <c r="D19" s="23">
        <f>'[1]1 ANO'!D19/2</f>
        <v>6</v>
      </c>
      <c r="E19" s="24"/>
      <c r="F19" s="25">
        <f t="shared" si="0"/>
        <v>0</v>
      </c>
    </row>
    <row r="20" spans="1:35" s="13" customFormat="1" ht="15" customHeight="1" x14ac:dyDescent="0.25">
      <c r="A20" s="52" t="s">
        <v>23</v>
      </c>
      <c r="B20" s="53"/>
      <c r="C20" s="53"/>
      <c r="D20" s="53"/>
      <c r="E20" s="54"/>
      <c r="F20" s="31">
        <f>SUM(F11:F19)</f>
        <v>0</v>
      </c>
      <c r="G20" s="11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</row>
    <row r="21" spans="1:35" ht="33.75" customHeight="1" x14ac:dyDescent="0.25">
      <c r="A21" s="39" t="s">
        <v>24</v>
      </c>
      <c r="B21" s="40"/>
      <c r="C21" s="40"/>
      <c r="D21" s="40"/>
      <c r="E21" s="40"/>
      <c r="F21" s="41"/>
    </row>
    <row r="22" spans="1:35" ht="45" x14ac:dyDescent="0.25">
      <c r="A22" s="17" t="s">
        <v>6</v>
      </c>
      <c r="B22" s="18" t="s">
        <v>7</v>
      </c>
      <c r="C22" s="18" t="s">
        <v>8</v>
      </c>
      <c r="D22" s="18" t="s">
        <v>9</v>
      </c>
      <c r="E22" s="19" t="s">
        <v>10</v>
      </c>
      <c r="F22" s="20" t="s">
        <v>11</v>
      </c>
    </row>
    <row r="23" spans="1:35" ht="30" x14ac:dyDescent="0.25">
      <c r="A23" s="21">
        <v>10</v>
      </c>
      <c r="B23" s="22" t="s">
        <v>25</v>
      </c>
      <c r="C23" s="22" t="s">
        <v>20</v>
      </c>
      <c r="D23" s="23">
        <f>'[1]1 ANO'!D23/2</f>
        <v>54</v>
      </c>
      <c r="E23" s="24"/>
      <c r="F23" s="25">
        <f t="shared" ref="F23:F24" si="1">D23*E23</f>
        <v>0</v>
      </c>
    </row>
    <row r="24" spans="1:35" ht="30" x14ac:dyDescent="0.25">
      <c r="A24" s="21">
        <v>11</v>
      </c>
      <c r="B24" s="22" t="s">
        <v>26</v>
      </c>
      <c r="C24" s="22" t="s">
        <v>20</v>
      </c>
      <c r="D24" s="23">
        <f>'[1]1 ANO'!D24/2</f>
        <v>30</v>
      </c>
      <c r="E24" s="24"/>
      <c r="F24" s="25">
        <f t="shared" si="1"/>
        <v>0</v>
      </c>
    </row>
    <row r="25" spans="1:35" s="13" customFormat="1" ht="15" customHeight="1" x14ac:dyDescent="0.25">
      <c r="A25" s="52" t="s">
        <v>23</v>
      </c>
      <c r="B25" s="53"/>
      <c r="C25" s="53"/>
      <c r="D25" s="53"/>
      <c r="E25" s="54"/>
      <c r="F25" s="31">
        <f>SUM(F23:F24)</f>
        <v>0</v>
      </c>
      <c r="G25" s="11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ht="34.5" customHeight="1" x14ac:dyDescent="0.25">
      <c r="A26" s="39" t="s">
        <v>27</v>
      </c>
      <c r="B26" s="40"/>
      <c r="C26" s="40"/>
      <c r="D26" s="40"/>
      <c r="E26" s="40"/>
      <c r="F26" s="41"/>
    </row>
    <row r="27" spans="1:35" ht="45" x14ac:dyDescent="0.25">
      <c r="A27" s="17" t="s">
        <v>6</v>
      </c>
      <c r="B27" s="18" t="s">
        <v>7</v>
      </c>
      <c r="C27" s="18" t="s">
        <v>8</v>
      </c>
      <c r="D27" s="18" t="s">
        <v>9</v>
      </c>
      <c r="E27" s="19" t="s">
        <v>10</v>
      </c>
      <c r="F27" s="20" t="s">
        <v>11</v>
      </c>
    </row>
    <row r="28" spans="1:35" s="10" customFormat="1" ht="120" x14ac:dyDescent="0.25">
      <c r="A28" s="26">
        <v>12</v>
      </c>
      <c r="B28" s="27" t="s">
        <v>35</v>
      </c>
      <c r="C28" s="27" t="s">
        <v>20</v>
      </c>
      <c r="D28" s="32">
        <v>12</v>
      </c>
      <c r="E28" s="29"/>
      <c r="F28" s="30">
        <f>D28*E28</f>
        <v>0</v>
      </c>
      <c r="G28" s="8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s="13" customFormat="1" ht="15" customHeight="1" x14ac:dyDescent="0.25">
      <c r="A29" s="52" t="s">
        <v>23</v>
      </c>
      <c r="B29" s="53"/>
      <c r="C29" s="53"/>
      <c r="D29" s="53"/>
      <c r="E29" s="54"/>
      <c r="F29" s="31">
        <f>SUM(F28)</f>
        <v>0</v>
      </c>
      <c r="G29" s="11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</row>
    <row r="30" spans="1:35" ht="34.5" customHeight="1" x14ac:dyDescent="0.25">
      <c r="A30" s="39" t="s">
        <v>28</v>
      </c>
      <c r="B30" s="40"/>
      <c r="C30" s="40"/>
      <c r="D30" s="40"/>
      <c r="E30" s="40"/>
      <c r="F30" s="41"/>
    </row>
    <row r="31" spans="1:35" ht="45" x14ac:dyDescent="0.25">
      <c r="A31" s="17" t="s">
        <v>6</v>
      </c>
      <c r="B31" s="18" t="s">
        <v>7</v>
      </c>
      <c r="C31" s="18" t="s">
        <v>8</v>
      </c>
      <c r="D31" s="18" t="s">
        <v>9</v>
      </c>
      <c r="E31" s="19" t="s">
        <v>10</v>
      </c>
      <c r="F31" s="20" t="s">
        <v>11</v>
      </c>
    </row>
    <row r="32" spans="1:35" s="16" customFormat="1" ht="30" x14ac:dyDescent="0.25">
      <c r="A32" s="33">
        <v>13</v>
      </c>
      <c r="B32" s="34" t="s">
        <v>29</v>
      </c>
      <c r="C32" s="34" t="s">
        <v>20</v>
      </c>
      <c r="D32" s="35">
        <f>'[1]1 ANO'!D32/2</f>
        <v>1368</v>
      </c>
      <c r="E32" s="36"/>
      <c r="F32" s="37">
        <f t="shared" ref="F32:F33" si="2">D32*E32</f>
        <v>0</v>
      </c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</row>
    <row r="33" spans="1:35" s="16" customFormat="1" ht="30" x14ac:dyDescent="0.25">
      <c r="A33" s="33">
        <v>14</v>
      </c>
      <c r="B33" s="34" t="s">
        <v>30</v>
      </c>
      <c r="C33" s="34" t="s">
        <v>31</v>
      </c>
      <c r="D33" s="35">
        <f>'[1]1 ANO'!D33/2</f>
        <v>60</v>
      </c>
      <c r="E33" s="36"/>
      <c r="F33" s="37">
        <f t="shared" si="2"/>
        <v>0</v>
      </c>
      <c r="G33" s="14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</row>
    <row r="34" spans="1:35" s="13" customFormat="1" ht="15" customHeight="1" x14ac:dyDescent="0.25">
      <c r="A34" s="52" t="s">
        <v>23</v>
      </c>
      <c r="B34" s="53"/>
      <c r="C34" s="53"/>
      <c r="D34" s="53"/>
      <c r="E34" s="54"/>
      <c r="F34" s="31">
        <f>SUM(F32:F33)</f>
        <v>0</v>
      </c>
      <c r="G34" s="11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ht="33.75" customHeight="1" x14ac:dyDescent="0.25">
      <c r="A35" s="39" t="s">
        <v>32</v>
      </c>
      <c r="B35" s="40"/>
      <c r="C35" s="40"/>
      <c r="D35" s="40"/>
      <c r="E35" s="40"/>
      <c r="F35" s="41"/>
    </row>
    <row r="36" spans="1:35" ht="45" x14ac:dyDescent="0.25">
      <c r="A36" s="17" t="s">
        <v>6</v>
      </c>
      <c r="B36" s="18" t="s">
        <v>7</v>
      </c>
      <c r="C36" s="18" t="s">
        <v>8</v>
      </c>
      <c r="D36" s="18" t="s">
        <v>9</v>
      </c>
      <c r="E36" s="19" t="s">
        <v>10</v>
      </c>
      <c r="F36" s="20" t="s">
        <v>11</v>
      </c>
    </row>
    <row r="37" spans="1:35" s="10" customFormat="1" ht="30" x14ac:dyDescent="0.25">
      <c r="A37" s="26">
        <v>15</v>
      </c>
      <c r="B37" s="27" t="s">
        <v>33</v>
      </c>
      <c r="C37" s="27" t="s">
        <v>13</v>
      </c>
      <c r="D37" s="32">
        <v>60</v>
      </c>
      <c r="E37" s="29"/>
      <c r="F37" s="30">
        <f>D37*E37</f>
        <v>0</v>
      </c>
      <c r="G37" s="8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s="13" customFormat="1" ht="15" customHeight="1" x14ac:dyDescent="0.25">
      <c r="A38" s="52" t="s">
        <v>23</v>
      </c>
      <c r="B38" s="53"/>
      <c r="C38" s="53"/>
      <c r="D38" s="53"/>
      <c r="E38" s="54"/>
      <c r="F38" s="31">
        <f>SUM(F37)</f>
        <v>0</v>
      </c>
      <c r="G38" s="11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s="13" customFormat="1" ht="15" customHeight="1" x14ac:dyDescent="0.25">
      <c r="A39" s="49" t="s">
        <v>34</v>
      </c>
      <c r="B39" s="50"/>
      <c r="C39" s="50"/>
      <c r="D39" s="50"/>
      <c r="E39" s="51"/>
      <c r="F39" s="38">
        <f>SUM(F38,F34,F29,F25,F20)</f>
        <v>0</v>
      </c>
      <c r="G39" s="11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</sheetData>
  <mergeCells count="17">
    <mergeCell ref="A20:E20"/>
    <mergeCell ref="A7:F8"/>
    <mergeCell ref="A1:F1"/>
    <mergeCell ref="A2:F2"/>
    <mergeCell ref="A3:F3"/>
    <mergeCell ref="A4:F4"/>
    <mergeCell ref="A5:F5"/>
    <mergeCell ref="A9:F9"/>
    <mergeCell ref="A21:F21"/>
    <mergeCell ref="A26:F26"/>
    <mergeCell ref="A30:F30"/>
    <mergeCell ref="A35:F35"/>
    <mergeCell ref="A39:E39"/>
    <mergeCell ref="A38:E38"/>
    <mergeCell ref="A34:E34"/>
    <mergeCell ref="A29:E29"/>
    <mergeCell ref="A25:E2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2023-02-23T18:11:05Z</cp:lastPrinted>
  <dcterms:created xsi:type="dcterms:W3CDTF">2023-02-23T16:53:33Z</dcterms:created>
  <dcterms:modified xsi:type="dcterms:W3CDTF">2023-02-24T17:21:25Z</dcterms:modified>
</cp:coreProperties>
</file>