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Junior para Backup\Projetos 2020\DAAE\Licitações Materiais Hidraulicos\PEAD\"/>
    </mc:Choice>
  </mc:AlternateContent>
  <bookViews>
    <workbookView xWindow="0" yWindow="0" windowWidth="28800" windowHeight="12390" tabRatio="500"/>
  </bookViews>
  <sheets>
    <sheet name="PEAD" sheetId="1" r:id="rId1"/>
  </sheets>
  <definedNames>
    <definedName name="_xlnm.Print_Area" localSheetId="0">PEAD!$A$1:$G$39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4" i="1"/>
  <c r="G25" i="1"/>
  <c r="G26" i="1"/>
  <c r="G32" i="1" l="1"/>
  <c r="G33" i="1"/>
  <c r="G37" i="1" l="1"/>
  <c r="G31" i="1"/>
  <c r="G30" i="1"/>
  <c r="A15" i="1"/>
  <c r="A16" i="1" s="1"/>
  <c r="A17" i="1" s="1"/>
  <c r="A18" i="1" s="1"/>
  <c r="G12" i="1"/>
  <c r="G34" i="1" l="1"/>
  <c r="G38" i="1"/>
  <c r="G27" i="1"/>
  <c r="G39" i="1" l="1"/>
</calcChain>
</file>

<file path=xl/sharedStrings.xml><?xml version="1.0" encoding="utf-8"?>
<sst xmlns="http://schemas.openxmlformats.org/spreadsheetml/2006/main" count="79" uniqueCount="38">
  <si>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</si>
  <si>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</si>
  <si>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</si>
  <si>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</si>
  <si>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</si>
  <si>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</si>
  <si>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Item</t>
  </si>
  <si>
    <t>Descrição</t>
  </si>
  <si>
    <t>Un.</t>
  </si>
  <si>
    <t>Qtd</t>
  </si>
  <si>
    <t>Valor Unit.</t>
  </si>
  <si>
    <t>Valor Total</t>
  </si>
  <si>
    <t>Peç</t>
  </si>
  <si>
    <t>Total</t>
  </si>
  <si>
    <t>LOTE 02</t>
  </si>
  <si>
    <t>Adaptador para tubo pead 20mm x 3/4" - com rosca macho, em polipropileno</t>
  </si>
  <si>
    <t>Adaptador para tubo pead 20mm x 3/4" - com rosca femea, em polipropileno</t>
  </si>
  <si>
    <t>Luva flexível de pead 20mm x 3/4", com adaptador (transição) -pead/pvc/fogo</t>
  </si>
  <si>
    <t>União de polipropileno 20mm, com vedação por anéis</t>
  </si>
  <si>
    <t>LOTE 03</t>
  </si>
  <si>
    <t>Colar de tomada  pead 60mm x 3/4" (tee de serviço integrado auto travado)</t>
  </si>
  <si>
    <t>Colar de tomada  pead 60mm x 32mm (tee de serviço integrado auto travado)</t>
  </si>
  <si>
    <t>LOTE 04</t>
  </si>
  <si>
    <t>Porca sextavada 3/4" em polipropileno (pp), com inserto metálico em latão para, instalação de hidrômetro</t>
  </si>
  <si>
    <t>TOTAL GERAL</t>
  </si>
  <si>
    <t>Adaptador para tubo pead 32mm x 1", com rosca macho, em polipropileno</t>
  </si>
  <si>
    <t>Tee de polipropileno 20mm - (derivação em tee)</t>
  </si>
  <si>
    <t>Tee de polipropileno 32mm x 32mm (derivação em tee, pressão trabalho 16 bar)</t>
  </si>
  <si>
    <t>União de polipropileno 32mm, com vedação por anéis</t>
  </si>
  <si>
    <t>União de polipropileno de redução 32mm x 20mm, com vedação por anéis (16 bar de pressão de trabalho)</t>
  </si>
  <si>
    <t>União capeada de polipropileno 32 mm</t>
  </si>
  <si>
    <t>União capeada de polipropileno 20 mm</t>
  </si>
  <si>
    <t>Colar de tomada  pead 63mm x 3/4" (tee de serviço integrado auto travado) para rede de PEAD</t>
  </si>
  <si>
    <t>Colar de tomada  pead 63mm x 32mm (tee de serviço integrado auto travado) para rede de PEAD</t>
  </si>
  <si>
    <t>Tee de polipropileno 32mm x 20mm (derivação em tee, pressão trabalho 16 bar)</t>
  </si>
  <si>
    <t>ANEXO IV - COMPOSIÇÃO DE PREÇOS</t>
  </si>
  <si>
    <t>Marca/Fabricante</t>
  </si>
  <si>
    <t>Registro de pvc rigido 3/4" x 20mm com adaptador. Haste de manobra com cabeça padrão DAAE Araraquara e proteção, de modo que a abertura e fechamento seja realizado somente com chave apropriada.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</si>
</sst>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1"/>
      <name val="Calibri"/>
      <family val="2"/>
      <charset val="1"/>
    </font>
    <font>
      <b/>
      <sz val="11"/>
      <name val="Arial"/>
      <family val="2"/>
      <charset val="1"/>
    </font>
    <font>
      <b/>
      <sz val="11"/>
      <name val="Calibri"/>
      <family val="2"/>
      <charset val="1"/>
    </font>
    <font>
      <sz val="10"/>
      <name val="MS Sans Serif"/>
      <family val="2"/>
      <charset val="1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D9D9D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4" fontId="4" fillId="5" borderId="1" xfId="0" applyNumberFormat="1" applyFont="1" applyFill="1" applyBorder="1" applyAlignment="1" applyProtection="1">
      <alignment horizontal="center" vertical="center"/>
    </xf>
    <xf numFmtId="3" fontId="1" fillId="0" borderId="5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3" fontId="4" fillId="0" borderId="5" xfId="0" applyNumberFormat="1" applyFont="1" applyBorder="1" applyAlignment="1" applyProtection="1">
      <alignment horizontal="center" vertical="center"/>
    </xf>
    <xf numFmtId="164" fontId="4" fillId="0" borderId="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 applyAlignment="1" applyProtection="1">
      <alignment horizontal="center" vertical="center"/>
    </xf>
    <xf numFmtId="3" fontId="4" fillId="0" borderId="3" xfId="0" applyNumberFormat="1" applyFont="1" applyBorder="1" applyAlignment="1" applyProtection="1">
      <alignment horizontal="center" vertical="center"/>
    </xf>
    <xf numFmtId="0" fontId="5" fillId="3" borderId="3" xfId="0" applyFont="1" applyFill="1" applyBorder="1" applyAlignment="1">
      <alignment vertical="center" wrapText="1"/>
    </xf>
    <xf numFmtId="164" fontId="10" fillId="0" borderId="3" xfId="0" applyNumberFormat="1" applyFont="1" applyBorder="1" applyAlignment="1" applyProtection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center" vertical="center"/>
    </xf>
    <xf numFmtId="164" fontId="4" fillId="0" borderId="6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70230</xdr:colOff>
      <xdr:row>0</xdr:row>
      <xdr:rowOff>65985</xdr:rowOff>
    </xdr:from>
    <xdr:to>
      <xdr:col>1</xdr:col>
      <xdr:colOff>257175</xdr:colOff>
      <xdr:row>3</xdr:row>
      <xdr:rowOff>35160</xdr:rowOff>
    </xdr:to>
    <xdr:pic>
      <xdr:nvPicPr>
        <xdr:cNvPr id="2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230" y="65985"/>
          <a:ext cx="567945" cy="5502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217711</xdr:colOff>
      <xdr:row>0</xdr:row>
      <xdr:rowOff>33975</xdr:rowOff>
    </xdr:from>
    <xdr:to>
      <xdr:col>6</xdr:col>
      <xdr:colOff>742951</xdr:colOff>
      <xdr:row>3</xdr:row>
      <xdr:rowOff>38100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6142261" y="33975"/>
          <a:ext cx="525240" cy="58515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V39"/>
  <sheetViews>
    <sheetView tabSelected="1" view="pageBreakPreview" zoomScaleNormal="100" workbookViewId="0">
      <selection activeCell="B11" sqref="B11"/>
    </sheetView>
  </sheetViews>
  <sheetFormatPr defaultRowHeight="15" x14ac:dyDescent="0.25"/>
  <cols>
    <col min="1" max="1" width="5.7109375" style="7" customWidth="1"/>
    <col min="2" max="2" width="37.7109375" style="7" customWidth="1"/>
    <col min="3" max="4" width="8.7109375" style="7" customWidth="1"/>
    <col min="5" max="5" width="17" style="7" customWidth="1"/>
    <col min="6" max="6" width="11" style="7" customWidth="1"/>
    <col min="7" max="7" width="13.28515625" style="7" customWidth="1"/>
    <col min="8" max="984" width="64.42578125" style="7" customWidth="1"/>
    <col min="985" max="1026" width="64.42578125" style="8" customWidth="1"/>
    <col min="1027" max="16384" width="9.140625" style="8"/>
  </cols>
  <sheetData>
    <row r="1" spans="1:21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217" x14ac:dyDescent="0.25">
      <c r="A2" s="42" t="s">
        <v>1</v>
      </c>
      <c r="B2" s="42"/>
      <c r="C2" s="42"/>
      <c r="D2" s="42"/>
      <c r="E2" s="42"/>
      <c r="F2" s="42"/>
      <c r="G2" s="42"/>
    </row>
    <row r="3" spans="1:217" x14ac:dyDescent="0.25">
      <c r="A3" s="42" t="s">
        <v>2</v>
      </c>
      <c r="B3" s="42"/>
      <c r="C3" s="42"/>
      <c r="D3" s="42"/>
      <c r="E3" s="42"/>
      <c r="F3" s="42"/>
      <c r="G3" s="42"/>
    </row>
    <row r="4" spans="1:217" x14ac:dyDescent="0.25">
      <c r="A4" s="42" t="s">
        <v>3</v>
      </c>
      <c r="B4" s="42"/>
      <c r="C4" s="42"/>
      <c r="D4" s="42"/>
      <c r="E4" s="42"/>
      <c r="F4" s="42"/>
      <c r="G4" s="42"/>
    </row>
    <row r="5" spans="1:217" x14ac:dyDescent="0.25">
      <c r="A5" s="42" t="s">
        <v>4</v>
      </c>
      <c r="B5" s="42"/>
      <c r="C5" s="42"/>
      <c r="D5" s="42"/>
      <c r="E5" s="42"/>
      <c r="F5" s="42"/>
      <c r="G5" s="42"/>
    </row>
    <row r="6" spans="1:217" x14ac:dyDescent="0.25">
      <c r="A6" s="43"/>
      <c r="B6" s="43"/>
      <c r="C6" s="43"/>
      <c r="D6" s="43"/>
      <c r="E6" s="43"/>
      <c r="F6" s="43"/>
      <c r="G6" s="43"/>
    </row>
    <row r="7" spans="1:217" x14ac:dyDescent="0.25">
      <c r="A7" s="44" t="s">
        <v>35</v>
      </c>
      <c r="B7" s="44"/>
      <c r="C7" s="44"/>
      <c r="D7" s="44"/>
      <c r="E7" s="44"/>
      <c r="F7" s="44"/>
      <c r="G7" s="44"/>
    </row>
    <row r="8" spans="1:217" x14ac:dyDescent="0.25">
      <c r="A8" s="44"/>
      <c r="B8" s="44"/>
      <c r="C8" s="44"/>
      <c r="D8" s="44"/>
      <c r="E8" s="44"/>
      <c r="F8" s="44"/>
      <c r="G8" s="44"/>
    </row>
    <row r="9" spans="1:217" ht="15" customHeight="1" x14ac:dyDescent="0.25">
      <c r="A9" s="45" t="s">
        <v>5</v>
      </c>
      <c r="B9" s="45"/>
      <c r="C9" s="45"/>
      <c r="D9" s="45"/>
      <c r="E9" s="45"/>
      <c r="F9" s="45"/>
      <c r="G9" s="45"/>
    </row>
    <row r="10" spans="1:217" ht="15" customHeight="1" x14ac:dyDescent="0.25">
      <c r="A10" s="9" t="s">
        <v>6</v>
      </c>
      <c r="B10" s="9" t="s">
        <v>7</v>
      </c>
      <c r="C10" s="9" t="s">
        <v>8</v>
      </c>
      <c r="D10" s="9" t="s">
        <v>9</v>
      </c>
      <c r="E10" s="9" t="s">
        <v>36</v>
      </c>
      <c r="F10" s="10" t="s">
        <v>10</v>
      </c>
      <c r="G10" s="11" t="s">
        <v>11</v>
      </c>
    </row>
    <row r="11" spans="1:217" ht="63.75" x14ac:dyDescent="0.25">
      <c r="A11" s="12">
        <v>1</v>
      </c>
      <c r="B11" s="13" t="s">
        <v>37</v>
      </c>
      <c r="C11" s="2" t="s">
        <v>12</v>
      </c>
      <c r="D11" s="14">
        <v>11000</v>
      </c>
      <c r="E11" s="14"/>
      <c r="F11" s="5"/>
      <c r="G11" s="15">
        <f>F11*D11</f>
        <v>0</v>
      </c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</row>
    <row r="12" spans="1:217" x14ac:dyDescent="0.25">
      <c r="A12" s="17"/>
      <c r="B12" s="18"/>
      <c r="C12" s="19"/>
      <c r="D12" s="20"/>
      <c r="E12" s="20"/>
      <c r="F12" s="21" t="s">
        <v>13</v>
      </c>
      <c r="G12" s="22">
        <f>G11</f>
        <v>0</v>
      </c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</row>
    <row r="13" spans="1:217" x14ac:dyDescent="0.25">
      <c r="A13" s="46" t="s">
        <v>14</v>
      </c>
      <c r="B13" s="46"/>
      <c r="C13" s="46"/>
      <c r="D13" s="46"/>
      <c r="E13" s="46"/>
      <c r="F13" s="46"/>
      <c r="G13" s="4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</row>
    <row r="14" spans="1:217" ht="14.25" customHeight="1" x14ac:dyDescent="0.25">
      <c r="A14" s="23" t="s">
        <v>6</v>
      </c>
      <c r="B14" s="23" t="s">
        <v>7</v>
      </c>
      <c r="C14" s="23" t="s">
        <v>8</v>
      </c>
      <c r="D14" s="23" t="s">
        <v>9</v>
      </c>
      <c r="E14" s="9" t="s">
        <v>36</v>
      </c>
      <c r="F14" s="24" t="s">
        <v>10</v>
      </c>
      <c r="G14" s="25" t="s">
        <v>11</v>
      </c>
    </row>
    <row r="15" spans="1:217" ht="25.5" x14ac:dyDescent="0.25">
      <c r="A15" s="12">
        <f>A11+1</f>
        <v>2</v>
      </c>
      <c r="B15" s="26" t="s">
        <v>16</v>
      </c>
      <c r="C15" s="3" t="s">
        <v>12</v>
      </c>
      <c r="D15" s="6">
        <v>3100</v>
      </c>
      <c r="E15" s="6"/>
      <c r="F15" s="5"/>
      <c r="G15" s="15">
        <f t="shared" ref="G15:G26" si="0">F15*D15</f>
        <v>0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</row>
    <row r="16" spans="1:217" ht="25.5" x14ac:dyDescent="0.25">
      <c r="A16" s="12">
        <f>A15+1</f>
        <v>3</v>
      </c>
      <c r="B16" s="26" t="s">
        <v>15</v>
      </c>
      <c r="C16" s="3" t="s">
        <v>12</v>
      </c>
      <c r="D16" s="6">
        <v>2070</v>
      </c>
      <c r="E16" s="6"/>
      <c r="F16" s="5"/>
      <c r="G16" s="15">
        <f t="shared" si="0"/>
        <v>0</v>
      </c>
      <c r="H16" s="35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</row>
    <row r="17" spans="1:217" ht="25.5" x14ac:dyDescent="0.25">
      <c r="A17" s="12">
        <f>A16+1</f>
        <v>4</v>
      </c>
      <c r="B17" s="26" t="s">
        <v>25</v>
      </c>
      <c r="C17" s="3" t="s">
        <v>12</v>
      </c>
      <c r="D17" s="6">
        <v>265</v>
      </c>
      <c r="E17" s="6"/>
      <c r="F17" s="5"/>
      <c r="G17" s="15">
        <f t="shared" si="0"/>
        <v>0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</row>
    <row r="18" spans="1:217" ht="25.5" x14ac:dyDescent="0.25">
      <c r="A18" s="12">
        <f>A17+1</f>
        <v>5</v>
      </c>
      <c r="B18" s="26" t="s">
        <v>17</v>
      </c>
      <c r="C18" s="3" t="s">
        <v>12</v>
      </c>
      <c r="D18" s="6">
        <v>790</v>
      </c>
      <c r="E18" s="6"/>
      <c r="F18" s="5"/>
      <c r="G18" s="15">
        <f t="shared" ref="G18:G25" si="1">F18*D18</f>
        <v>0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</row>
    <row r="19" spans="1:217" ht="25.5" x14ac:dyDescent="0.25">
      <c r="A19" s="12">
        <v>6</v>
      </c>
      <c r="B19" s="26" t="s">
        <v>26</v>
      </c>
      <c r="C19" s="3" t="s">
        <v>12</v>
      </c>
      <c r="D19" s="6">
        <v>1320</v>
      </c>
      <c r="E19" s="6"/>
      <c r="F19" s="5"/>
      <c r="G19" s="15">
        <f t="shared" si="1"/>
        <v>0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</row>
    <row r="20" spans="1:217" ht="25.5" x14ac:dyDescent="0.25">
      <c r="A20" s="12">
        <v>7</v>
      </c>
      <c r="B20" s="26" t="s">
        <v>27</v>
      </c>
      <c r="C20" s="3" t="s">
        <v>12</v>
      </c>
      <c r="D20" s="6">
        <v>10</v>
      </c>
      <c r="E20" s="6"/>
      <c r="F20" s="5"/>
      <c r="G20" s="15">
        <f t="shared" si="1"/>
        <v>0</v>
      </c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</row>
    <row r="21" spans="1:217" ht="25.5" x14ac:dyDescent="0.25">
      <c r="A21" s="36">
        <v>8</v>
      </c>
      <c r="B21" s="37" t="s">
        <v>34</v>
      </c>
      <c r="C21" s="38" t="s">
        <v>12</v>
      </c>
      <c r="D21" s="6">
        <v>20</v>
      </c>
      <c r="E21" s="6"/>
      <c r="F21" s="39"/>
      <c r="G21" s="40">
        <f t="shared" ref="G21" si="2">F21*D21</f>
        <v>0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</row>
    <row r="22" spans="1:217" ht="25.5" x14ac:dyDescent="0.25">
      <c r="A22" s="12">
        <v>9</v>
      </c>
      <c r="B22" s="26" t="s">
        <v>18</v>
      </c>
      <c r="C22" s="3" t="s">
        <v>12</v>
      </c>
      <c r="D22" s="6">
        <v>10600</v>
      </c>
      <c r="E22" s="6"/>
      <c r="F22" s="5"/>
      <c r="G22" s="15">
        <f t="shared" si="1"/>
        <v>0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</row>
    <row r="23" spans="1:217" ht="25.5" x14ac:dyDescent="0.25">
      <c r="A23" s="12">
        <v>10</v>
      </c>
      <c r="B23" s="26" t="s">
        <v>28</v>
      </c>
      <c r="C23" s="3" t="s">
        <v>12</v>
      </c>
      <c r="D23" s="6">
        <v>50</v>
      </c>
      <c r="E23" s="6"/>
      <c r="F23" s="5"/>
      <c r="G23" s="15">
        <f t="shared" si="1"/>
        <v>0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</row>
    <row r="24" spans="1:217" ht="38.25" x14ac:dyDescent="0.25">
      <c r="A24" s="12">
        <v>11</v>
      </c>
      <c r="B24" s="26" t="s">
        <v>29</v>
      </c>
      <c r="C24" s="3" t="s">
        <v>12</v>
      </c>
      <c r="D24" s="6">
        <v>60</v>
      </c>
      <c r="E24" s="6"/>
      <c r="F24" s="5"/>
      <c r="G24" s="15">
        <f t="shared" si="1"/>
        <v>0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</row>
    <row r="25" spans="1:217" x14ac:dyDescent="0.25">
      <c r="A25" s="12">
        <v>12</v>
      </c>
      <c r="B25" s="26" t="s">
        <v>31</v>
      </c>
      <c r="C25" s="3" t="s">
        <v>12</v>
      </c>
      <c r="D25" s="6">
        <v>3500</v>
      </c>
      <c r="E25" s="6"/>
      <c r="F25" s="5"/>
      <c r="G25" s="15">
        <f t="shared" si="1"/>
        <v>0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</row>
    <row r="26" spans="1:217" x14ac:dyDescent="0.25">
      <c r="A26" s="12">
        <v>13</v>
      </c>
      <c r="B26" s="26" t="s">
        <v>30</v>
      </c>
      <c r="C26" s="3" t="s">
        <v>12</v>
      </c>
      <c r="D26" s="6">
        <v>80</v>
      </c>
      <c r="E26" s="6"/>
      <c r="F26" s="5"/>
      <c r="G26" s="15">
        <f t="shared" si="0"/>
        <v>0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</row>
    <row r="27" spans="1:217" x14ac:dyDescent="0.25">
      <c r="A27" s="47"/>
      <c r="B27" s="47"/>
      <c r="C27" s="47"/>
      <c r="D27" s="47"/>
      <c r="E27" s="34"/>
      <c r="F27" s="27" t="s">
        <v>13</v>
      </c>
      <c r="G27" s="28">
        <f>SUM(G15:G26)</f>
        <v>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</row>
    <row r="28" spans="1:217" x14ac:dyDescent="0.25">
      <c r="A28" s="46" t="s">
        <v>19</v>
      </c>
      <c r="B28" s="46"/>
      <c r="C28" s="46"/>
      <c r="D28" s="46"/>
      <c r="E28" s="46"/>
      <c r="F28" s="46"/>
      <c r="G28" s="4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</row>
    <row r="29" spans="1:217" x14ac:dyDescent="0.25">
      <c r="A29" s="23" t="s">
        <v>6</v>
      </c>
      <c r="B29" s="23" t="s">
        <v>7</v>
      </c>
      <c r="C29" s="23" t="s">
        <v>8</v>
      </c>
      <c r="D29" s="23" t="s">
        <v>9</v>
      </c>
      <c r="E29" s="9" t="s">
        <v>36</v>
      </c>
      <c r="F29" s="24" t="s">
        <v>10</v>
      </c>
      <c r="G29" s="25" t="s">
        <v>11</v>
      </c>
    </row>
    <row r="30" spans="1:217" ht="25.5" x14ac:dyDescent="0.25">
      <c r="A30" s="12">
        <v>14</v>
      </c>
      <c r="B30" s="29" t="s">
        <v>20</v>
      </c>
      <c r="C30" s="12" t="s">
        <v>12</v>
      </c>
      <c r="D30" s="4">
        <v>4000</v>
      </c>
      <c r="E30" s="4"/>
      <c r="F30" s="1"/>
      <c r="G30" s="1">
        <f>F30*D30</f>
        <v>0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</row>
    <row r="31" spans="1:217" ht="25.5" x14ac:dyDescent="0.25">
      <c r="A31" s="12">
        <v>15</v>
      </c>
      <c r="B31" s="29" t="s">
        <v>21</v>
      </c>
      <c r="C31" s="12" t="s">
        <v>12</v>
      </c>
      <c r="D31" s="4">
        <v>90</v>
      </c>
      <c r="E31" s="4"/>
      <c r="F31" s="1"/>
      <c r="G31" s="1">
        <f>F31*D31</f>
        <v>0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</row>
    <row r="32" spans="1:217" ht="38.25" x14ac:dyDescent="0.25">
      <c r="A32" s="33">
        <v>16</v>
      </c>
      <c r="B32" s="29" t="s">
        <v>32</v>
      </c>
      <c r="C32" s="33" t="s">
        <v>12</v>
      </c>
      <c r="D32" s="4">
        <v>20</v>
      </c>
      <c r="E32" s="4"/>
      <c r="F32" s="1"/>
      <c r="G32" s="1">
        <f t="shared" ref="G32:G33" si="3">F32*D32</f>
        <v>0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</row>
    <row r="33" spans="1:217" ht="38.25" x14ac:dyDescent="0.25">
      <c r="A33" s="33">
        <v>17</v>
      </c>
      <c r="B33" s="29" t="s">
        <v>33</v>
      </c>
      <c r="C33" s="33" t="s">
        <v>12</v>
      </c>
      <c r="D33" s="4">
        <v>10</v>
      </c>
      <c r="E33" s="4"/>
      <c r="F33" s="1"/>
      <c r="G33" s="1">
        <f t="shared" si="3"/>
        <v>0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</row>
    <row r="34" spans="1:217" x14ac:dyDescent="0.25">
      <c r="A34" s="12"/>
      <c r="B34" s="29"/>
      <c r="C34" s="12"/>
      <c r="D34" s="4"/>
      <c r="E34" s="4"/>
      <c r="F34" s="30" t="s">
        <v>13</v>
      </c>
      <c r="G34" s="28">
        <f>SUM(G30:G33)</f>
        <v>0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</row>
    <row r="35" spans="1:217" ht="15" customHeight="1" x14ac:dyDescent="0.25">
      <c r="A35" s="45" t="s">
        <v>22</v>
      </c>
      <c r="B35" s="45"/>
      <c r="C35" s="45"/>
      <c r="D35" s="45"/>
      <c r="E35" s="45"/>
      <c r="F35" s="45"/>
      <c r="G35" s="45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</row>
    <row r="36" spans="1:217" x14ac:dyDescent="0.25">
      <c r="A36" s="23" t="s">
        <v>6</v>
      </c>
      <c r="B36" s="23" t="s">
        <v>7</v>
      </c>
      <c r="C36" s="23" t="s">
        <v>8</v>
      </c>
      <c r="D36" s="23" t="s">
        <v>9</v>
      </c>
      <c r="E36" s="9" t="s">
        <v>36</v>
      </c>
      <c r="F36" s="24" t="s">
        <v>10</v>
      </c>
      <c r="G36" s="25" t="s">
        <v>11</v>
      </c>
    </row>
    <row r="37" spans="1:217" ht="38.25" x14ac:dyDescent="0.25">
      <c r="A37" s="12">
        <v>18</v>
      </c>
      <c r="B37" s="13" t="s">
        <v>23</v>
      </c>
      <c r="C37" s="12" t="s">
        <v>12</v>
      </c>
      <c r="D37" s="4">
        <v>6000</v>
      </c>
      <c r="E37" s="4"/>
      <c r="F37" s="1"/>
      <c r="G37" s="1">
        <f>F37*D37</f>
        <v>0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</row>
    <row r="38" spans="1:217" x14ac:dyDescent="0.25">
      <c r="A38" s="12"/>
      <c r="B38" s="13"/>
      <c r="C38" s="12"/>
      <c r="D38" s="4"/>
      <c r="E38" s="4"/>
      <c r="F38" s="30" t="s">
        <v>13</v>
      </c>
      <c r="G38" s="31">
        <f>SUM(G37:G37)</f>
        <v>0</v>
      </c>
    </row>
    <row r="39" spans="1:217" x14ac:dyDescent="0.25">
      <c r="A39" s="48"/>
      <c r="B39" s="48"/>
      <c r="C39" s="49" t="s">
        <v>24</v>
      </c>
      <c r="D39" s="49"/>
      <c r="E39" s="49"/>
      <c r="F39" s="49"/>
      <c r="G39" s="32">
        <f>G12+G27+G34+G38</f>
        <v>0</v>
      </c>
    </row>
  </sheetData>
  <mergeCells count="15">
    <mergeCell ref="A27:D27"/>
    <mergeCell ref="A28:G28"/>
    <mergeCell ref="A35:G35"/>
    <mergeCell ref="A39:B39"/>
    <mergeCell ref="C39:F39"/>
    <mergeCell ref="A6:G6"/>
    <mergeCell ref="A7:G7"/>
    <mergeCell ref="A8:G8"/>
    <mergeCell ref="A9:G9"/>
    <mergeCell ref="A13:G13"/>
    <mergeCell ref="A1:G1"/>
    <mergeCell ref="A2:G2"/>
    <mergeCell ref="A3:G3"/>
    <mergeCell ref="A4:G4"/>
    <mergeCell ref="A5:G5"/>
  </mergeCells>
  <hyperlinks>
    <hyperlink ref="A5" r:id="rId1"/>
  </hyperlinks>
  <printOptions horizontalCentered="1"/>
  <pageMargins left="0.39374999999999999" right="0.39374999999999999" top="0.78749999999999998" bottom="0.78749999999999998" header="0.51180555555555496" footer="0.51180555555555496"/>
  <pageSetup paperSize="9" scale="89" firstPageNumber="0" orientation="portrait" horizontalDpi="300" verticalDpi="300" r:id="rId2"/>
  <rowBreaks count="1" manualBreakCount="1">
    <brk id="34" max="5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PEAD</vt:lpstr>
      <vt:lpstr>PEAD!Area_de_impressao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Clarissa C. Mattoso</dc:creator>
  <dc:description/>
  <cp:lastModifiedBy>Win7</cp:lastModifiedBy>
  <cp:revision>1</cp:revision>
  <cp:lastPrinted>2020-02-26T13:38:09Z</cp:lastPrinted>
  <dcterms:created xsi:type="dcterms:W3CDTF">2016-05-10T11:57:09Z</dcterms:created>
  <dcterms:modified xsi:type="dcterms:W3CDTF">2020-02-26T13:47:43Z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